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030財政G\R7年度\地方財政状況調査\70 財政状況資料集\02_組み合わせ分析・ストック情報\04 HPアップ（起案）\00 元データ\通常分＋組合せ分析・ストック情報\"/>
    </mc:Choice>
  </mc:AlternateContent>
  <xr:revisionPtr revIDLastSave="0" documentId="13_ncr:1_{B005727B-0408-4E3A-BFE6-568C9B1BF5D3}"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AM35" i="10"/>
  <c r="BW34" i="10"/>
  <c r="BE34" i="10"/>
  <c r="C34" i="10"/>
  <c r="C35" i="10" s="1"/>
  <c r="BW35" i="10" l="1"/>
  <c r="BW36" i="10" s="1"/>
  <c r="BW37" i="10" s="1"/>
  <c r="BW38"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AM34" i="10"/>
</calcChain>
</file>

<file path=xl/sharedStrings.xml><?xml version="1.0" encoding="utf-8"?>
<sst xmlns="http://schemas.openxmlformats.org/spreadsheetml/2006/main" count="1086" uniqueCount="562">
  <si>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</si>
  <si>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</si>
  <si>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</si>
  <si>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</si>
  <si>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</si>
  <si>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</si>
  <si>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</si>
  <si>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</si>
  <si>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</si>
  <si>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</si>
  <si>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</si>
  <si>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</si>
  <si>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</si>
  <si>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</si>
  <si>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</si>
  <si>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</si>
  <si>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</si>
  <si>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</si>
  <si>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</si>
  <si>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</si>
  <si>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</si>
  <si>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</si>
  <si>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</si>
  <si>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</si>
  <si>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</si>
  <si>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</si>
  <si>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</si>
  <si>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</si>
  <si>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</si>
  <si>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</si>
  <si>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</si>
  <si>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</si>
  <si>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</si>
  <si>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</si>
  <si>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</si>
  <si>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</si>
  <si>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</si>
  <si>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</si>
  <si>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</si>
  <si>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</si>
  <si>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</si>
  <si>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</si>
  <si>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</si>
  <si>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</si>
  <si>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</si>
  <si>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</si>
  <si>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</si>
  <si>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</si>
  <si>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</si>
  <si>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</si>
  <si>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</si>
  <si>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</si>
  <si>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</si>
  <si>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</si>
  <si>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</si>
  <si>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</si>
  <si>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</si>
  <si>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</si>
  <si>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</si>
  <si>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</si>
  <si>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</si>
  <si>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</si>
  <si>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</si>
  <si>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</si>
  <si>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</si>
  <si>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</si>
  <si>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</si>
  <si>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</si>
  <si>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</si>
  <si>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</si>
  <si>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</si>
  <si>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</si>
  <si>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</si>
  <si>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</si>
  <si>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</si>
  <si>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</si>
  <si>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</si>
  <si>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</si>
  <si>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</si>
  <si>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</si>
  <si>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</si>
  <si>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</si>
  <si>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</si>
  <si>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</si>
  <si>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</si>
  <si>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</si>
  <si>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</si>
  <si>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</si>
  <si>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</si>
  <si>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</si>
  <si>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</si>
  <si>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</si>
  <si>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</si>
  <si>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</si>
  <si>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府中町</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</si>
  <si>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</si>
  <si>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</si>
  <si>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</si>
  <si>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</si>
  <si>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</si>
  <si>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</si>
  <si>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</si>
  <si>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</si>
  <si>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</si>
  <si>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</si>
  <si>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</si>
  <si>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</si>
  <si>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</si>
  <si>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</si>
  <si>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</si>
  <si>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</si>
  <si>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</si>
  <si>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</si>
  <si>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</si>
  <si>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</si>
  <si>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</si>
  <si>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</si>
  <si>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</si>
  <si>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</si>
  <si>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</si>
  <si>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</si>
  <si>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</si>
  <si>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</si>
  <si>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</si>
  <si>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</si>
  <si>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</si>
  <si>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</si>
  <si>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</si>
  <si>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</si>
  <si>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</si>
  <si>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</si>
  <si>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</si>
  <si>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</si>
  <si>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</si>
  <si>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</si>
  <si>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</si>
  <si>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</si>
  <si>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</si>
  <si>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</si>
  <si>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</si>
  <si>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</si>
  <si>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</si>
  <si>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</si>
  <si>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</si>
  <si>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</si>
  <si>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</si>
  <si>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</si>
  <si>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</si>
  <si>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</si>
  <si>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</si>
  <si>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</si>
  <si>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</si>
  <si>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</si>
  <si>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</si>
  <si>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</si>
  <si>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</si>
  <si>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</si>
  <si>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</si>
  <si>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</si>
  <si>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</si>
  <si>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</si>
  <si>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</si>
  <si>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</si>
  <si>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</si>
  <si>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</si>
  <si>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</si>
  <si>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</si>
  <si>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</si>
  <si>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</si>
  <si>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</si>
  <si>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</si>
  <si>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</si>
  <si>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</si>
  <si>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</si>
  <si>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</si>
  <si>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</si>
  <si>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</si>
  <si>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</si>
  <si>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</si>
  <si>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</si>
  <si>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</si>
  <si>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</si>
  <si>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</si>
  <si>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</si>
  <si>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</si>
  <si>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</si>
  <si>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</si>
  <si>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</si>
  <si>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</si>
  <si>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</si>
  <si>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</si>
  <si>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</si>
  <si>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</si>
  <si>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</si>
  <si>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</si>
  <si>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</si>
  <si>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</si>
  <si>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</si>
  <si>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</si>
  <si>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</si>
  <si>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</si>
  <si>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</si>
  <si>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広島県府中町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</si>
  <si>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</si>
  <si>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</si>
  <si>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</si>
  <si>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</si>
  <si>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</si>
  <si>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</si>
  <si>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</si>
  <si>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</si>
  <si>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</si>
  <si>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</si>
  <si>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</si>
  <si>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</si>
  <si>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</si>
  <si>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</si>
  <si>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</si>
  <si>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</si>
  <si>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</si>
  <si>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</si>
  <si>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</si>
  <si>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</si>
  <si>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</si>
  <si>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</si>
  <si>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</si>
  <si>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</si>
  <si>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</si>
  <si>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</si>
  <si>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</si>
  <si>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</si>
  <si>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</si>
  <si>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</si>
  <si>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</si>
  <si>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</si>
  <si>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</si>
  <si>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</si>
  <si>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</si>
  <si>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</si>
  <si>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</si>
  <si>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</si>
  <si>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</si>
  <si>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</si>
  <si>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</si>
  <si>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</si>
  <si>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</si>
  <si>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</si>
  <si>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</si>
  <si>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</si>
  <si>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</si>
  <si>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</si>
  <si>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</si>
  <si>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</si>
  <si>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</si>
  <si>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</si>
  <si>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</si>
  <si>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</si>
  <si>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</si>
  <si>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</si>
  <si>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</si>
  <si>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</si>
  <si>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</si>
  <si>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</si>
  <si>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</si>
  <si>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</si>
  <si>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</si>
  <si>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</si>
  <si>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</si>
  <si>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</si>
  <si>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</si>
  <si>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</si>
  <si>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</si>
  <si>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</si>
  <si>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</si>
  <si>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</si>
  <si>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</si>
  <si>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</si>
  <si>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</si>
  <si>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</si>
  <si>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</si>
  <si>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</si>
  <si>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</si>
  <si>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</si>
  <si>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</si>
  <si>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</si>
  <si>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</si>
  <si>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</si>
  <si>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</si>
  <si>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</si>
  <si>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</si>
  <si>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</si>
  <si>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</si>
  <si>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</si>
  <si>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</si>
  <si>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</si>
  <si>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</si>
  <si>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</si>
  <si>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</si>
  <si>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</si>
  <si>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</si>
  <si>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</si>
  <si>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</si>
  <si>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</si>
  <si>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</si>
  <si>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</si>
  <si>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</si>
  <si>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</si>
  <si>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</si>
  <si>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</si>
  <si>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</si>
  <si>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</si>
  <si>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</si>
  <si>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</si>
  <si>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</si>
  <si>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</si>
  <si>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</si>
  <si>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</si>
  <si>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</si>
  <si>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</si>
  <si>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</si>
  <si>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</si>
  <si>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</si>
  <si>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</si>
  <si>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</si>
  <si>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</si>
  <si>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</si>
  <si>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</si>
  <si>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</si>
  <si>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</si>
  <si>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</si>
  <si>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</si>
  <si>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</si>
  <si>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</si>
  <si>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</si>
  <si>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</si>
  <si>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</si>
  <si>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</si>
  <si>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</si>
  <si>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</si>
  <si>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</si>
  <si>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</si>
  <si>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</si>
  <si>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</si>
  <si>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</si>
  <si>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</si>
  <si>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</si>
  <si>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</si>
  <si>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</si>
  <si>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</si>
  <si>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</si>
  <si>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</si>
  <si>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</si>
  <si>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</si>
  <si>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広島県府中町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</si>
  <si>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</si>
  <si>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</si>
  <si>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</si>
  <si>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</si>
  <si>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</si>
  <si>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</si>
  <si>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</si>
  <si>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</si>
  <si>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</si>
  <si>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</si>
  <si>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</si>
  <si>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</si>
  <si>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</si>
  <si>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</si>
  <si>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</si>
  <si>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</si>
  <si>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</si>
  <si>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</si>
  <si>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</si>
  <si>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</si>
  <si>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</si>
  <si>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</si>
  <si>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</si>
  <si>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</si>
  <si>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</si>
  <si>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</si>
  <si>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</si>
  <si>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</si>
  <si>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</si>
  <si>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</si>
  <si>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</si>
  <si>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</si>
  <si>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</si>
  <si>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</si>
  <si>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</si>
  <si>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</si>
  <si>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</si>
  <si>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</si>
  <si>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</si>
  <si>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</si>
  <si>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</si>
  <si>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</si>
  <si>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</si>
  <si>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</si>
  <si>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</si>
  <si>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</si>
  <si>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</si>
  <si>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</si>
  <si>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</si>
  <si>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</si>
  <si>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</si>
  <si>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</si>
  <si>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</si>
  <si>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</si>
  <si>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</si>
  <si>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</si>
  <si>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</si>
  <si>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</si>
  <si>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</si>
  <si>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</si>
  <si>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</si>
  <si>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</si>
  <si>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</si>
  <si>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</si>
  <si>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</si>
  <si>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</si>
  <si>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</si>
  <si>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</si>
  <si>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</si>
  <si>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</si>
  <si>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</si>
  <si>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</si>
  <si>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</si>
  <si>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</si>
  <si>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</si>
  <si>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</si>
  <si>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</si>
  <si>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</si>
  <si>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</si>
  <si>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</si>
  <si>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</si>
  <si>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</si>
  <si>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</si>
  <si>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</si>
  <si>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</si>
  <si>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</si>
  <si>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</si>
  <si>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</si>
  <si>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</si>
  <si>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</si>
  <si>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</si>
  <si>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</si>
  <si>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</si>
  <si>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</si>
  <si>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</si>
  <si>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</si>
  <si>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</si>
  <si>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</si>
  <si>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</si>
  <si>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</si>
  <si>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</si>
  <si>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</si>
  <si>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</si>
  <si>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</si>
  <si>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</si>
  <si>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</si>
  <si>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</si>
  <si>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</si>
  <si>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</si>
  <si>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</si>
  <si>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</si>
  <si>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</si>
  <si>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</si>
  <si>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</si>
  <si>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</si>
  <si>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</si>
  <si>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</si>
  <si>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</si>
  <si>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</si>
  <si>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</si>
  <si>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</si>
  <si>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</si>
  <si>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</si>
  <si>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</si>
  <si>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</si>
  <si>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</si>
  <si>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</si>
  <si>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</si>
  <si>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</si>
  <si>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</si>
  <si>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</si>
  <si>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</si>
  <si>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</si>
  <si>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</si>
  <si>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</si>
  <si>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</si>
  <si>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</si>
  <si>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</si>
  <si>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</si>
  <si>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</si>
  <si>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</si>
  <si>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</si>
  <si>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</si>
  <si>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</si>
  <si>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</si>
  <si>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</si>
  <si>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</si>
  <si>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</si>
  <si>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</si>
  <si>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</si>
  <si>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</si>
  <si>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</si>
  <si>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</si>
  <si>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</si>
  <si>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</si>
  <si>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</si>
  <si>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</si>
  <si>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</si>
  <si>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</si>
  <si>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</si>
  <si>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</si>
  <si>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</si>
  <si>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</si>
  <si>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</si>
  <si>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</si>
  <si>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</si>
  <si>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</si>
  <si>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</si>
  <si>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</si>
  <si>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</si>
  <si>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</si>
  <si>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</si>
  <si>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</si>
  <si>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</si>
  <si>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</si>
  <si>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介護保険特別会計</t>
  </si>
  <si>
    <t>下水道事業会計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</si>
  <si>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</si>
  <si>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</si>
  <si>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</si>
  <si>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</si>
  <si>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</si>
  <si>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</si>
  <si>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</si>
  <si>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</si>
  <si>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</si>
  <si>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</si>
  <si>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</si>
  <si>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府中町土地開発公社</t>
    <rPh sb="0" eb="3">
      <t>フチュウチョウ</t>
    </rPh>
    <rPh sb="3" eb="7">
      <t>トチカイハツ</t>
    </rPh>
    <rPh sb="7" eb="9">
      <t>コウシャ</t>
    </rPh>
    <phoneticPr fontId="2"/>
  </si>
  <si>
    <t>広島県市町総合事務組合</t>
    <rPh sb="0" eb="3">
      <t>ヒロシマケン</t>
    </rPh>
    <rPh sb="3" eb="7">
      <t>シチョウソウゴウ</t>
    </rPh>
    <rPh sb="7" eb="11">
      <t>ジムクミアイ</t>
    </rPh>
    <phoneticPr fontId="38"/>
  </si>
  <si>
    <t>広島県後期高齢者医療広域連合（一般会計）</t>
    <rPh sb="0" eb="5">
      <t>ヒロシマケンコウキ</t>
    </rPh>
    <rPh sb="5" eb="8">
      <t>コウレイシャ</t>
    </rPh>
    <rPh sb="8" eb="14">
      <t>イリョウコウイキレンゴウ</t>
    </rPh>
    <rPh sb="15" eb="19">
      <t>イッパンカイケイ</t>
    </rPh>
    <phoneticPr fontId="38"/>
  </si>
  <si>
    <t>広島県後期高齢者医療広域連合（特別会計）</t>
    <rPh sb="0" eb="5">
      <t>ヒロシマケンコウキ</t>
    </rPh>
    <rPh sb="5" eb="8">
      <t>コウレイシャ</t>
    </rPh>
    <rPh sb="8" eb="14">
      <t>イリョウコウイキレンゴウ</t>
    </rPh>
    <rPh sb="15" eb="17">
      <t>トクベツ</t>
    </rPh>
    <rPh sb="17" eb="19">
      <t>カイケイ</t>
    </rPh>
    <phoneticPr fontId="38"/>
  </si>
  <si>
    <t>安芸地区衛生施設管理組合（一般会計）</t>
    <rPh sb="0" eb="4">
      <t>アキチク</t>
    </rPh>
    <rPh sb="4" eb="12">
      <t>エイセイシセツカンリクミアイ</t>
    </rPh>
    <rPh sb="13" eb="17">
      <t>イッパンカイケイ</t>
    </rPh>
    <phoneticPr fontId="38"/>
  </si>
  <si>
    <t>安芸地区衛生施設管理組合（特別会計）</t>
    <rPh sb="0" eb="4">
      <t>アキチク</t>
    </rPh>
    <rPh sb="4" eb="12">
      <t>エイセイシセツカンリクミアイ</t>
    </rPh>
    <rPh sb="13" eb="15">
      <t>トクベツ</t>
    </rPh>
    <rPh sb="15" eb="17">
      <t>カイケイ</t>
    </rPh>
    <phoneticPr fontId="38"/>
  </si>
  <si>
    <t>府中町まちづくり振興基金</t>
    <rPh sb="0" eb="3">
      <t>フチュウチョウ</t>
    </rPh>
    <rPh sb="8" eb="10">
      <t>シンコウ</t>
    </rPh>
    <rPh sb="10" eb="12">
      <t>キキン</t>
    </rPh>
    <phoneticPr fontId="5"/>
  </si>
  <si>
    <t>安芸府中森づくり基金</t>
    <rPh sb="0" eb="2">
      <t>アキ</t>
    </rPh>
    <rPh sb="2" eb="4">
      <t>フチュウ</t>
    </rPh>
    <rPh sb="4" eb="5">
      <t>モリ</t>
    </rPh>
    <rPh sb="8" eb="10">
      <t>キキン</t>
    </rPh>
    <phoneticPr fontId="5"/>
  </si>
  <si>
    <t>府中村永世守屋奨学基金</t>
    <rPh sb="0" eb="2">
      <t>フチュウ</t>
    </rPh>
    <rPh sb="2" eb="3">
      <t>ムラ</t>
    </rPh>
    <rPh sb="3" eb="5">
      <t>エイセイ</t>
    </rPh>
    <rPh sb="5" eb="7">
      <t>モリヤ</t>
    </rPh>
    <rPh sb="7" eb="9">
      <t>ショウガク</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</si>
  <si>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</si>
  <si>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</si>
  <si>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有形固定資産減価償却率は類似団体内の平均値より低い数値となっていますが、将来負担比率については類似団体内の平均値を大きく上回っています。
　今後資産の老朽化が進行した場合、類似他団体と比べ将来負担額を多く保有していることから、資産の修繕・更新に係る費用を調達できない可能性があるため、引き続き財政の健全化に努めます。</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</si>
  <si>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</si>
  <si>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</si>
  <si>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</si>
  <si>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</si>
  <si>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</si>
  <si>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</si>
  <si>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</si>
  <si>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実質公債費比率は標準財政規模の増加により、前年度から減少しています。
  将来負担比率は減少傾向が続いていますが、類似団体内平均値を大きく上回っているため、地方債の借入を抑えることで財政の健全化に努めます。
　また、今後は中長期的な財政見通しを踏まえた計画的な事業執行に努めます。</t>
    <rPh sb="27" eb="29">
      <t>ゲンショウ</t>
    </rPh>
    <rPh sb="47" eb="49">
      <t>ケイコウ</t>
    </rPh>
    <rPh sb="50" eb="51">
      <t>ツヅ</t>
    </rPh>
    <rPh sb="67" eb="68">
      <t>オオ</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</si>
</sst>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CA63A2D-0D78-4A08-9633-F8F8CF96196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CBD-4BF2-83AC-21D68DB03B0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22822</c:v>
                </c:pt>
                <c:pt idx="1">
                  <c:v>43805</c:v>
                </c:pt>
                <c:pt idx="2">
                  <c:v>17507</c:v>
                </c:pt>
                <c:pt idx="3">
                  <c:v>35847</c:v>
                </c:pt>
                <c:pt idx="4">
                  <c:v>36269</c:v>
                </c:pt>
              </c:numCache>
            </c:numRef>
          </c:val>
          <c:smooth val="0"/>
          <c:extLst>
            <c:ext xmlns:c16="http://schemas.microsoft.com/office/drawing/2014/chart" uri="{C3380CC4-5D6E-409C-BE32-E72D297353CC}">
              <c16:uniqueId val="{00000001-5CBD-4BF2-83AC-21D68DB03B0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3.05</c:v>
                </c:pt>
                <c:pt idx="1">
                  <c:v>2.7</c:v>
                </c:pt>
                <c:pt idx="2">
                  <c:v>3.27</c:v>
                </c:pt>
                <c:pt idx="3">
                  <c:v>2.27</c:v>
                </c:pt>
                <c:pt idx="4">
                  <c:v>7.86</c:v>
                </c:pt>
              </c:numCache>
            </c:numRef>
          </c:val>
          <c:extLst>
            <c:ext xmlns:c16="http://schemas.microsoft.com/office/drawing/2014/chart" uri="{C3380CC4-5D6E-409C-BE32-E72D297353CC}">
              <c16:uniqueId val="{00000000-CB50-492C-89D4-4984299096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12.94</c:v>
                </c:pt>
                <c:pt idx="1">
                  <c:v>13.48</c:v>
                </c:pt>
                <c:pt idx="2">
                  <c:v>15.08</c:v>
                </c:pt>
                <c:pt idx="3">
                  <c:v>16.22</c:v>
                </c:pt>
                <c:pt idx="4">
                  <c:v>22.51</c:v>
                </c:pt>
              </c:numCache>
            </c:numRef>
          </c:val>
          <c:extLst>
            <c:ext xmlns:c16="http://schemas.microsoft.com/office/drawing/2014/chart" uri="{C3380CC4-5D6E-409C-BE32-E72D297353CC}">
              <c16:uniqueId val="{00000001-CB50-492C-89D4-4984299096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3.02</c:v>
                </c:pt>
                <c:pt idx="1">
                  <c:v>1.3</c:v>
                </c:pt>
                <c:pt idx="2">
                  <c:v>1.93</c:v>
                </c:pt>
                <c:pt idx="3">
                  <c:v>0.7</c:v>
                </c:pt>
                <c:pt idx="4">
                  <c:v>12.67</c:v>
                </c:pt>
              </c:numCache>
            </c:numRef>
          </c:val>
          <c:smooth val="0"/>
          <c:extLst>
            <c:ext xmlns:c16="http://schemas.microsoft.com/office/drawing/2014/chart" uri="{C3380CC4-5D6E-409C-BE32-E72D297353CC}">
              <c16:uniqueId val="{00000002-CB50-492C-89D4-4984299096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801-43F4-A61B-C2CBF46BA0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01-43F4-A61B-C2CBF46BA01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801-43F4-A61B-C2CBF46BA01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801-43F4-A61B-C2CBF46BA013}"/>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801-43F4-A61B-C2CBF46BA01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0.06</c:v>
                </c:pt>
                <c:pt idx="4">
                  <c:v>#N/A</c:v>
                </c:pt>
                <c:pt idx="5">
                  <c:v>0</c:v>
                </c:pt>
                <c:pt idx="6">
                  <c:v>#N/A</c:v>
                </c:pt>
                <c:pt idx="7">
                  <c:v>0.01</c:v>
                </c:pt>
                <c:pt idx="8">
                  <c:v>#N/A</c:v>
                </c:pt>
                <c:pt idx="9">
                  <c:v>0</c:v>
                </c:pt>
              </c:numCache>
            </c:numRef>
          </c:val>
          <c:extLst>
            <c:ext xmlns:c16="http://schemas.microsoft.com/office/drawing/2014/chart" uri="{C3380CC4-5D6E-409C-BE32-E72D297353CC}">
              <c16:uniqueId val="{00000005-B801-43F4-A61B-C2CBF46BA01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0.53</c:v>
                </c:pt>
                <c:pt idx="2">
                  <c:v>#N/A</c:v>
                </c:pt>
                <c:pt idx="3">
                  <c:v>0.4</c:v>
                </c:pt>
                <c:pt idx="4">
                  <c:v>#N/A</c:v>
                </c:pt>
                <c:pt idx="5">
                  <c:v>0.38</c:v>
                </c:pt>
                <c:pt idx="6">
                  <c:v>#N/A</c:v>
                </c:pt>
                <c:pt idx="7">
                  <c:v>0.1</c:v>
                </c:pt>
                <c:pt idx="8">
                  <c:v>#N/A</c:v>
                </c:pt>
                <c:pt idx="9">
                  <c:v>0.03</c:v>
                </c:pt>
              </c:numCache>
            </c:numRef>
          </c:val>
          <c:extLst>
            <c:ext xmlns:c16="http://schemas.microsoft.com/office/drawing/2014/chart" uri="{C3380CC4-5D6E-409C-BE32-E72D297353CC}">
              <c16:uniqueId val="{00000006-B801-43F4-A61B-C2CBF46BA01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0.05</c:v>
                </c:pt>
                <c:pt idx="2">
                  <c:v>#N/A</c:v>
                </c:pt>
                <c:pt idx="3">
                  <c:v>0</c:v>
                </c:pt>
                <c:pt idx="4">
                  <c:v>#N/A</c:v>
                </c:pt>
                <c:pt idx="5">
                  <c:v>0.02</c:v>
                </c:pt>
                <c:pt idx="6">
                  <c:v>#N/A</c:v>
                </c:pt>
                <c:pt idx="7">
                  <c:v>0.06</c:v>
                </c:pt>
                <c:pt idx="8">
                  <c:v>#N/A</c:v>
                </c:pt>
                <c:pt idx="9">
                  <c:v>0.09</c:v>
                </c:pt>
              </c:numCache>
            </c:numRef>
          </c:val>
          <c:extLst>
            <c:ext xmlns:c16="http://schemas.microsoft.com/office/drawing/2014/chart" uri="{C3380CC4-5D6E-409C-BE32-E72D297353CC}">
              <c16:uniqueId val="{00000007-B801-43F4-A61B-C2CBF46BA01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1.42</c:v>
                </c:pt>
                <c:pt idx="2">
                  <c:v>#N/A</c:v>
                </c:pt>
                <c:pt idx="3">
                  <c:v>1.56</c:v>
                </c:pt>
                <c:pt idx="4">
                  <c:v>#N/A</c:v>
                </c:pt>
                <c:pt idx="5">
                  <c:v>1.3</c:v>
                </c:pt>
                <c:pt idx="6">
                  <c:v>#N/A</c:v>
                </c:pt>
                <c:pt idx="7">
                  <c:v>1.0900000000000001</c:v>
                </c:pt>
                <c:pt idx="8">
                  <c:v>#N/A</c:v>
                </c:pt>
                <c:pt idx="9">
                  <c:v>0.37</c:v>
                </c:pt>
              </c:numCache>
            </c:numRef>
          </c:val>
          <c:extLst>
            <c:ext xmlns:c16="http://schemas.microsoft.com/office/drawing/2014/chart" uri="{C3380CC4-5D6E-409C-BE32-E72D297353CC}">
              <c16:uniqueId val="{00000008-B801-43F4-A61B-C2CBF46BA01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3.04</c:v>
                </c:pt>
                <c:pt idx="2">
                  <c:v>#N/A</c:v>
                </c:pt>
                <c:pt idx="3">
                  <c:v>2.7</c:v>
                </c:pt>
                <c:pt idx="4">
                  <c:v>#N/A</c:v>
                </c:pt>
                <c:pt idx="5">
                  <c:v>3.27</c:v>
                </c:pt>
                <c:pt idx="6">
                  <c:v>#N/A</c:v>
                </c:pt>
                <c:pt idx="7">
                  <c:v>2.27</c:v>
                </c:pt>
                <c:pt idx="8">
                  <c:v>#N/A</c:v>
                </c:pt>
                <c:pt idx="9">
                  <c:v>7.85</c:v>
                </c:pt>
              </c:numCache>
            </c:numRef>
          </c:val>
          <c:extLst>
            <c:ext xmlns:c16="http://schemas.microsoft.com/office/drawing/2014/chart" uri="{C3380CC4-5D6E-409C-BE32-E72D297353CC}">
              <c16:uniqueId val="{00000009-B801-43F4-A61B-C2CBF46BA01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1640</c:v>
                </c:pt>
                <c:pt idx="5">
                  <c:v>1678</c:v>
                </c:pt>
                <c:pt idx="8">
                  <c:v>1715</c:v>
                </c:pt>
                <c:pt idx="11">
                  <c:v>1727</c:v>
                </c:pt>
                <c:pt idx="14">
                  <c:v>1717</c:v>
                </c:pt>
              </c:numCache>
            </c:numRef>
          </c:val>
          <c:extLst>
            <c:ext xmlns:c16="http://schemas.microsoft.com/office/drawing/2014/chart" uri="{C3380CC4-5D6E-409C-BE32-E72D297353CC}">
              <c16:uniqueId val="{00000000-9219-4653-A1F8-64B15AD6ECB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219-4653-A1F8-64B15AD6ECB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47</c:v>
                </c:pt>
                <c:pt idx="3">
                  <c:v>237</c:v>
                </c:pt>
                <c:pt idx="6">
                  <c:v>32</c:v>
                </c:pt>
                <c:pt idx="9">
                  <c:v>29</c:v>
                </c:pt>
                <c:pt idx="12">
                  <c:v>35</c:v>
                </c:pt>
              </c:numCache>
            </c:numRef>
          </c:val>
          <c:extLst>
            <c:ext xmlns:c16="http://schemas.microsoft.com/office/drawing/2014/chart" uri="{C3380CC4-5D6E-409C-BE32-E72D297353CC}">
              <c16:uniqueId val="{00000002-9219-4653-A1F8-64B15AD6ECB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48</c:v>
                </c:pt>
                <c:pt idx="3">
                  <c:v>69</c:v>
                </c:pt>
                <c:pt idx="6">
                  <c:v>70</c:v>
                </c:pt>
                <c:pt idx="9">
                  <c:v>70</c:v>
                </c:pt>
                <c:pt idx="12">
                  <c:v>70</c:v>
                </c:pt>
              </c:numCache>
            </c:numRef>
          </c:val>
          <c:extLst>
            <c:ext xmlns:c16="http://schemas.microsoft.com/office/drawing/2014/chart" uri="{C3380CC4-5D6E-409C-BE32-E72D297353CC}">
              <c16:uniqueId val="{00000003-9219-4653-A1F8-64B15AD6ECB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272</c:v>
                </c:pt>
                <c:pt idx="3">
                  <c:v>273</c:v>
                </c:pt>
                <c:pt idx="6">
                  <c:v>271</c:v>
                </c:pt>
                <c:pt idx="9">
                  <c:v>268</c:v>
                </c:pt>
                <c:pt idx="12">
                  <c:v>279</c:v>
                </c:pt>
              </c:numCache>
            </c:numRef>
          </c:val>
          <c:extLst>
            <c:ext xmlns:c16="http://schemas.microsoft.com/office/drawing/2014/chart" uri="{C3380CC4-5D6E-409C-BE32-E72D297353CC}">
              <c16:uniqueId val="{00000004-9219-4653-A1F8-64B15AD6ECB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19-4653-A1F8-64B15AD6ECB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219-4653-A1F8-64B15AD6ECB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1838</c:v>
                </c:pt>
                <c:pt idx="3">
                  <c:v>2006</c:v>
                </c:pt>
                <c:pt idx="6">
                  <c:v>2103</c:v>
                </c:pt>
                <c:pt idx="9">
                  <c:v>2129</c:v>
                </c:pt>
                <c:pt idx="12">
                  <c:v>2161</c:v>
                </c:pt>
              </c:numCache>
            </c:numRef>
          </c:val>
          <c:extLst>
            <c:ext xmlns:c16="http://schemas.microsoft.com/office/drawing/2014/chart" uri="{C3380CC4-5D6E-409C-BE32-E72D297353CC}">
              <c16:uniqueId val="{00000007-9219-4653-A1F8-64B15AD6ECB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565</c:v>
                </c:pt>
                <c:pt idx="2">
                  <c:v>#N/A</c:v>
                </c:pt>
                <c:pt idx="3">
                  <c:v>#N/A</c:v>
                </c:pt>
                <c:pt idx="4">
                  <c:v>907</c:v>
                </c:pt>
                <c:pt idx="5">
                  <c:v>#N/A</c:v>
                </c:pt>
                <c:pt idx="6">
                  <c:v>#N/A</c:v>
                </c:pt>
                <c:pt idx="7">
                  <c:v>761</c:v>
                </c:pt>
                <c:pt idx="8">
                  <c:v>#N/A</c:v>
                </c:pt>
                <c:pt idx="9">
                  <c:v>#N/A</c:v>
                </c:pt>
                <c:pt idx="10">
                  <c:v>769</c:v>
                </c:pt>
                <c:pt idx="11">
                  <c:v>#N/A</c:v>
                </c:pt>
                <c:pt idx="12">
                  <c:v>#N/A</c:v>
                </c:pt>
                <c:pt idx="13">
                  <c:v>828</c:v>
                </c:pt>
                <c:pt idx="14">
                  <c:v>#N/A</c:v>
                </c:pt>
              </c:numCache>
            </c:numRef>
          </c:val>
          <c:smooth val="0"/>
          <c:extLst>
            <c:ext xmlns:c16="http://schemas.microsoft.com/office/drawing/2014/chart" uri="{C3380CC4-5D6E-409C-BE32-E72D297353CC}">
              <c16:uniqueId val="{00000008-9219-4653-A1F8-64B15AD6ECB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18359</c:v>
                </c:pt>
                <c:pt idx="5">
                  <c:v>18693</c:v>
                </c:pt>
                <c:pt idx="8">
                  <c:v>17937</c:v>
                </c:pt>
                <c:pt idx="11">
                  <c:v>17054</c:v>
                </c:pt>
                <c:pt idx="14">
                  <c:v>15855</c:v>
                </c:pt>
              </c:numCache>
            </c:numRef>
          </c:val>
          <c:extLst>
            <c:ext xmlns:c16="http://schemas.microsoft.com/office/drawing/2014/chart" uri="{C3380CC4-5D6E-409C-BE32-E72D297353CC}">
              <c16:uniqueId val="{00000000-D6B7-444F-933F-3B1D2206AC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3917</c:v>
                </c:pt>
                <c:pt idx="5">
                  <c:v>3879</c:v>
                </c:pt>
                <c:pt idx="8">
                  <c:v>3502</c:v>
                </c:pt>
                <c:pt idx="11">
                  <c:v>3289</c:v>
                </c:pt>
                <c:pt idx="14">
                  <c:v>3314</c:v>
                </c:pt>
              </c:numCache>
            </c:numRef>
          </c:val>
          <c:extLst>
            <c:ext xmlns:c16="http://schemas.microsoft.com/office/drawing/2014/chart" uri="{C3380CC4-5D6E-409C-BE32-E72D297353CC}">
              <c16:uniqueId val="{00000001-D6B7-444F-933F-3B1D2206AC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1838</c:v>
                </c:pt>
                <c:pt idx="5">
                  <c:v>2124</c:v>
                </c:pt>
                <c:pt idx="8">
                  <c:v>2416</c:v>
                </c:pt>
                <c:pt idx="11">
                  <c:v>2703</c:v>
                </c:pt>
                <c:pt idx="14">
                  <c:v>3867</c:v>
                </c:pt>
              </c:numCache>
            </c:numRef>
          </c:val>
          <c:extLst>
            <c:ext xmlns:c16="http://schemas.microsoft.com/office/drawing/2014/chart" uri="{C3380CC4-5D6E-409C-BE32-E72D297353CC}">
              <c16:uniqueId val="{00000002-D6B7-444F-933F-3B1D2206AC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B7-444F-933F-3B1D2206AC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B7-444F-933F-3B1D2206AC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B7-444F-933F-3B1D2206AC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2418</c:v>
                </c:pt>
                <c:pt idx="3">
                  <c:v>2549</c:v>
                </c:pt>
                <c:pt idx="6">
                  <c:v>2479</c:v>
                </c:pt>
                <c:pt idx="9">
                  <c:v>2469</c:v>
                </c:pt>
                <c:pt idx="12">
                  <c:v>2510</c:v>
                </c:pt>
              </c:numCache>
            </c:numRef>
          </c:val>
          <c:extLst>
            <c:ext xmlns:c16="http://schemas.microsoft.com/office/drawing/2014/chart" uri="{C3380CC4-5D6E-409C-BE32-E72D297353CC}">
              <c16:uniqueId val="{00000006-D6B7-444F-933F-3B1D2206AC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773</c:v>
                </c:pt>
                <c:pt idx="3">
                  <c:v>774</c:v>
                </c:pt>
                <c:pt idx="6">
                  <c:v>706</c:v>
                </c:pt>
                <c:pt idx="9">
                  <c:v>638</c:v>
                </c:pt>
                <c:pt idx="12">
                  <c:v>569</c:v>
                </c:pt>
              </c:numCache>
            </c:numRef>
          </c:val>
          <c:extLst>
            <c:ext xmlns:c16="http://schemas.microsoft.com/office/drawing/2014/chart" uri="{C3380CC4-5D6E-409C-BE32-E72D297353CC}">
              <c16:uniqueId val="{00000007-D6B7-444F-933F-3B1D2206AC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4088</c:v>
                </c:pt>
                <c:pt idx="3">
                  <c:v>3897</c:v>
                </c:pt>
                <c:pt idx="6">
                  <c:v>3574</c:v>
                </c:pt>
                <c:pt idx="9">
                  <c:v>3250</c:v>
                </c:pt>
                <c:pt idx="12">
                  <c:v>3192</c:v>
                </c:pt>
              </c:numCache>
            </c:numRef>
          </c:val>
          <c:extLst>
            <c:ext xmlns:c16="http://schemas.microsoft.com/office/drawing/2014/chart" uri="{C3380CC4-5D6E-409C-BE32-E72D297353CC}">
              <c16:uniqueId val="{00000008-D6B7-444F-933F-3B1D2206AC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1105</c:v>
                </c:pt>
                <c:pt idx="3">
                  <c:v>1023</c:v>
                </c:pt>
                <c:pt idx="6">
                  <c:v>988</c:v>
                </c:pt>
                <c:pt idx="9">
                  <c:v>948</c:v>
                </c:pt>
                <c:pt idx="12">
                  <c:v>1656</c:v>
                </c:pt>
              </c:numCache>
            </c:numRef>
          </c:val>
          <c:extLst>
            <c:ext xmlns:c16="http://schemas.microsoft.com/office/drawing/2014/chart" uri="{C3380CC4-5D6E-409C-BE32-E72D297353CC}">
              <c16:uniqueId val="{00000009-D6B7-444F-933F-3B1D2206AC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24841</c:v>
                </c:pt>
                <c:pt idx="3">
                  <c:v>25880</c:v>
                </c:pt>
                <c:pt idx="6">
                  <c:v>24705</c:v>
                </c:pt>
                <c:pt idx="9">
                  <c:v>23722</c:v>
                </c:pt>
                <c:pt idx="12">
                  <c:v>22728</c:v>
                </c:pt>
              </c:numCache>
            </c:numRef>
          </c:val>
          <c:extLst>
            <c:ext xmlns:c16="http://schemas.microsoft.com/office/drawing/2014/chart" uri="{C3380CC4-5D6E-409C-BE32-E72D297353CC}">
              <c16:uniqueId val="{0000000A-D6B7-444F-933F-3B1D2206AC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9111</c:v>
                </c:pt>
                <c:pt idx="2">
                  <c:v>#N/A</c:v>
                </c:pt>
                <c:pt idx="3">
                  <c:v>#N/A</c:v>
                </c:pt>
                <c:pt idx="4">
                  <c:v>9427</c:v>
                </c:pt>
                <c:pt idx="5">
                  <c:v>#N/A</c:v>
                </c:pt>
                <c:pt idx="6">
                  <c:v>#N/A</c:v>
                </c:pt>
                <c:pt idx="7">
                  <c:v>8597</c:v>
                </c:pt>
                <c:pt idx="8">
                  <c:v>#N/A</c:v>
                </c:pt>
                <c:pt idx="9">
                  <c:v>#N/A</c:v>
                </c:pt>
                <c:pt idx="10">
                  <c:v>7980</c:v>
                </c:pt>
                <c:pt idx="11">
                  <c:v>#N/A</c:v>
                </c:pt>
                <c:pt idx="12">
                  <c:v>#N/A</c:v>
                </c:pt>
                <c:pt idx="13">
                  <c:v>7619</c:v>
                </c:pt>
                <c:pt idx="14">
                  <c:v>#N/A</c:v>
                </c:pt>
              </c:numCache>
            </c:numRef>
          </c:val>
          <c:smooth val="0"/>
          <c:extLst>
            <c:ext xmlns:c16="http://schemas.microsoft.com/office/drawing/2014/chart" uri="{C3380CC4-5D6E-409C-BE32-E72D297353CC}">
              <c16:uniqueId val="{0000000B-D6B7-444F-933F-3B1D2206AC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1617</c:v>
                </c:pt>
                <c:pt idx="1">
                  <c:v>1793</c:v>
                </c:pt>
                <c:pt idx="2">
                  <c:v>2600</c:v>
                </c:pt>
              </c:numCache>
            </c:numRef>
          </c:val>
          <c:extLst>
            <c:ext xmlns:c16="http://schemas.microsoft.com/office/drawing/2014/chart" uri="{C3380CC4-5D6E-409C-BE32-E72D297353CC}">
              <c16:uniqueId val="{00000000-FC39-4CC7-A308-A6CE2176E81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442</c:v>
                </c:pt>
              </c:numCache>
            </c:numRef>
          </c:val>
          <c:extLst>
            <c:ext xmlns:c16="http://schemas.microsoft.com/office/drawing/2014/chart" uri="{C3380CC4-5D6E-409C-BE32-E72D297353CC}">
              <c16:uniqueId val="{00000001-FC39-4CC7-A308-A6CE2176E81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c:v>
                </c:pt>
                <c:pt idx="1">
                  <c:v>58</c:v>
                </c:pt>
                <c:pt idx="2">
                  <c:v>57</c:v>
                </c:pt>
              </c:numCache>
            </c:numRef>
          </c:val>
          <c:extLst>
            <c:ext xmlns:c16="http://schemas.microsoft.com/office/drawing/2014/chart" uri="{C3380CC4-5D6E-409C-BE32-E72D297353CC}">
              <c16:uniqueId val="{00000002-FC39-4CC7-A308-A6CE2176E81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4.2679488945509637E-2"/>
                  <c:y val="-5.7587535092365347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{DFE54AA6-DEAC-457C-87B1-1A66F028C3BE}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0C6-4154-A2A9-01D2070E6B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{A860B03D-51FE-44A3-AC0A-E659334C4995}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C6-4154-A2A9-01D2070E6B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{96833DDF-B8D7-4651-B210-29631A2256A1}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C6-4154-A2A9-01D2070E6B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{859FAB5B-FFFA-4DDC-8942-407FEA07A388}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C6-4154-A2A9-01D2070E6B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{9D1F6C9C-C8CF-4C30-BF55-2AD330601B83}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C6-4154-A2A9-01D2070E6B9E}"/>
                </c:ext>
              </c:extLst>
            </c:dLbl>
            <c:dLbl>
              <c:idx val="8"/>
              <c:layout>
                <c:manualLayout>
                  <c:x val="-2.1352012354958819E-2"/>
                  <c:y val="-7.189054911936509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{8D2A45B0-DDFC-4694-A7CE-C01243845F88}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0C6-4154-A2A9-01D2070E6B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{B2EE6658-2330-4310-9F39-1F2E688E6572}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0C6-4154-A2A9-01D2070E6B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{A0E106B5-B381-4956-ADD0-447DF389D623}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0C6-4154-A2A9-01D2070E6B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{F02312D3-54D4-4C91-B79C-67D2CFA6CEA4}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0C6-4154-A2A9-01D2070E6B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50.8</c:v>
                </c:pt>
                <c:pt idx="16">
                  <c:v>52.8</c:v>
                </c:pt>
                <c:pt idx="24">
                  <c:v>55.4</c:v>
                </c:pt>
                <c:pt idx="32">
                  <c:v>57.4</c:v>
                </c:pt>
              </c:numCache>
            </c:numRef>
          </c:xVal>
          <c:yVal>
            <c:numRef>
              <c:f>公会計指標分析・財政指標組合せ分析表!$BP$51:$DC$51</c:f>
              <c:numCache>
                <c:formatCode>#,##0.0;"▲ "#,##0.0</c:formatCode>
                <c:ptCount val="40"/>
                <c:pt idx="0">
                  <c:v>104.1</c:v>
                </c:pt>
                <c:pt idx="8">
                  <c:v>99.3</c:v>
                </c:pt>
                <c:pt idx="16">
                  <c:v>92.5</c:v>
                </c:pt>
                <c:pt idx="24">
                  <c:v>83</c:v>
                </c:pt>
                <c:pt idx="32">
                  <c:v>75.099999999999994</c:v>
                </c:pt>
              </c:numCache>
            </c:numRef>
          </c:yVal>
          <c:smooth val="0"/>
          <c:extLst>
            <c:ext xmlns:c16="http://schemas.microsoft.com/office/drawing/2014/chart" uri="{C3380CC4-5D6E-409C-BE32-E72D297353CC}">
              <c16:uniqueId val="{00000009-10C6-4154-A2A9-01D2070E6B9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{93CB73B9-5808-487E-83AF-C4CCED5DD0F7}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0C6-4154-A2A9-01D2070E6B9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{A49B64C7-FC49-4795-92C0-1331789E189D}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C6-4154-A2A9-01D2070E6B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{02C4A935-B01A-47DE-BC11-36D26C449902}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C6-4154-A2A9-01D2070E6B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{FF257177-B94D-4AD4-AB84-D0D306321965}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C6-4154-A2A9-01D2070E6B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{27F4F6BC-12F8-4278-99B7-AC153D0E5D03}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C6-4154-A2A9-01D2070E6B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{F2D9A7B6-3950-40C0-86C9-CEFC4F3033B9}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0C6-4154-A2A9-01D2070E6B9E}"/>
                </c:ext>
              </c:extLst>
            </c:dLbl>
            <c:dLbl>
              <c:idx val="16"/>
              <c:layout>
                <c:manualLayout>
                  <c:x val="-2.960134406480587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{43C953F3-FD3C-48CE-B318-A1C03E0BFA47}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0C6-4154-A2A9-01D2070E6B9E}"/>
                </c:ext>
              </c:extLst>
            </c:dLbl>
            <c:dLbl>
              <c:idx val="24"/>
              <c:layout>
                <c:manualLayout>
                  <c:x val="-2.8055226875005678E-2"/>
                  <c:y val="-8.176507803888427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{E8661FF3-9065-4280-AAB7-54318529ADDE}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0C6-4154-A2A9-01D2070E6B9E}"/>
                </c:ext>
              </c:extLst>
            </c:dLbl>
            <c:dLbl>
              <c:idx val="32"/>
              <c:layout>
                <c:manualLayout>
                  <c:x val="-3.8390608204468428E-2"/>
                  <c:y val="-4.771300617284608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{82F07287-000B-4101-B33B-1F0C16DEBA1C}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0C6-4154-A2A9-01D2070E6B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0C6-4154-A2A9-01D2070E6B9E}"/>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{409B7482-3E62-492F-9349-12FDC3B538A9}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9A1-4BF2-9CED-0D3B65FE75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{057650B4-2FBD-4D0D-AF9E-416A6F8CB67F}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A1-4BF2-9CED-0D3B65FE75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{5DE7CABD-9CC4-4958-BB57-E5D71570AEC7}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A1-4BF2-9CED-0D3B65FE75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{8AF69CAC-6436-4BC1-A42E-2745B4B9C57B}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A1-4BF2-9CED-0D3B65FE75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{BDDE295E-5656-4654-8BAA-604BF7C767B5}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A1-4BF2-9CED-0D3B65FE757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{F71ED09C-E207-4582-A4C3-22AEEFDB2BCF}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9A1-4BF2-9CED-0D3B65FE757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{B6B17BC7-05A7-441B-99CD-6EC7B9F35CED}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9A1-4BF2-9CED-0D3B65FE757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{595F9E51-DE0F-4D84-B11D-FD16DACB03C4}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9A1-4BF2-9CED-0D3B65FE757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{A878C2E3-F25F-493D-A07B-37D07368913B}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9A1-4BF2-9CED-0D3B65FE75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6.8</c:v>
                </c:pt>
                <c:pt idx="16">
                  <c:v>8</c:v>
                </c:pt>
                <c:pt idx="24">
                  <c:v>8.5</c:v>
                </c:pt>
                <c:pt idx="32">
                  <c:v>8.1</c:v>
                </c:pt>
              </c:numCache>
            </c:numRef>
          </c:xVal>
          <c:yVal>
            <c:numRef>
              <c:f>公会計指標分析・財政指標組合せ分析表!$BP$73:$DC$73</c:f>
              <c:numCache>
                <c:formatCode>#,##0.0;"▲ "#,##0.0</c:formatCode>
                <c:ptCount val="40"/>
                <c:pt idx="0">
                  <c:v>104.1</c:v>
                </c:pt>
                <c:pt idx="8">
                  <c:v>99.3</c:v>
                </c:pt>
                <c:pt idx="16">
                  <c:v>92.5</c:v>
                </c:pt>
                <c:pt idx="24">
                  <c:v>83</c:v>
                </c:pt>
                <c:pt idx="32">
                  <c:v>75.099999999999994</c:v>
                </c:pt>
              </c:numCache>
            </c:numRef>
          </c:yVal>
          <c:smooth val="0"/>
          <c:extLst>
            <c:ext xmlns:c16="http://schemas.microsoft.com/office/drawing/2014/chart" uri="{C3380CC4-5D6E-409C-BE32-E72D297353CC}">
              <c16:uniqueId val="{00000009-09A1-4BF2-9CED-0D3B65FE757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{EAECE17E-0115-4D1E-A12E-85F9772050B7}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9A1-4BF2-9CED-0D3B65FE757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{C177FA81-B3E9-46D8-88A0-6F659EF40271}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A1-4BF2-9CED-0D3B65FE75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{23CBB6C0-D82F-434F-BEE7-847BC0AE66C9}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A1-4BF2-9CED-0D3B65FE75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{FA02A870-229F-4E83-A852-D234C895205B}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A1-4BF2-9CED-0D3B65FE75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{DFCC92EC-D8A3-40B5-9A0A-9D4D93C8DFEE}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A1-4BF2-9CED-0D3B65FE757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{54C85FD5-DF2A-4F56-A45A-2417B6E0456B}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9A1-4BF2-9CED-0D3B65FE757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{AA1FD00C-6E97-4955-AF14-24649BA56A4C}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9A1-4BF2-9CED-0D3B65FE757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{7B30C5EE-64D6-4038-9593-6584376AA804}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9A1-4BF2-9CED-0D3B65FE757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{F705AED5-A4C4-4D96-A272-96A1EDAD855C}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9A1-4BF2-9CED-0D3B65FE75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9A1-4BF2-9CED-0D3B65FE7575}"/>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広島県市町、類似団体及び全国市町村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上回っています。</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しかし、令和４年度以降単年度指数は減少傾向であり、指数を押し下げています。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143228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167217</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92428</xdr:rowOff>
    </xdr:from>
    <xdr:to>
      <xdr:col>23</xdr:col>
      <xdr:colOff>184150</xdr:colOff>
      <xdr:row>42</xdr:row>
      <xdr:rowOff>22578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108955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広島県市町、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全国市町村の平均を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り、類似団体内の順位も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77153</xdr:rowOff>
    </xdr:from>
    <xdr:to>
      <xdr:col>23</xdr:col>
      <xdr:colOff>133350</xdr:colOff>
      <xdr:row>65</xdr:row>
      <xdr:rowOff>18732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535603"/>
          <a:ext cx="838200" cy="62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153988</xdr:rowOff>
    </xdr:from>
    <xdr:to>
      <xdr:col>19</xdr:col>
      <xdr:colOff>133350</xdr:colOff>
      <xdr:row>65</xdr:row>
      <xdr:rowOff>18732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26788"/>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132397</xdr:rowOff>
    </xdr:from>
    <xdr:to>
      <xdr:col>15</xdr:col>
      <xdr:colOff>82550</xdr:colOff>
      <xdr:row>64</xdr:row>
      <xdr:rowOff>153988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33747"/>
          <a:ext cx="889000" cy="19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132397</xdr:rowOff>
    </xdr:from>
    <xdr:to>
      <xdr:col>11</xdr:col>
      <xdr:colOff>31750</xdr:colOff>
      <xdr:row>65</xdr:row>
      <xdr:rowOff>91122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33747"/>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26353</xdr:rowOff>
    </xdr:from>
    <xdr:to>
      <xdr:col>23</xdr:col>
      <xdr:colOff>184150</xdr:colOff>
      <xdr:row>61</xdr:row>
      <xdr:rowOff>127953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48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42880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2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139382</xdr:rowOff>
    </xdr:from>
    <xdr:to>
      <xdr:col>19</xdr:col>
      <xdr:colOff>184150</xdr:colOff>
      <xdr:row>65</xdr:row>
      <xdr:rowOff>69532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54309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98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103188</xdr:rowOff>
    </xdr:from>
    <xdr:to>
      <xdr:col>15</xdr:col>
      <xdr:colOff>133350</xdr:colOff>
      <xdr:row>65</xdr:row>
      <xdr:rowOff>33338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18115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6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81597</xdr:rowOff>
    </xdr:from>
    <xdr:to>
      <xdr:col>11</xdr:col>
      <xdr:colOff>82550</xdr:colOff>
      <xdr:row>64</xdr:row>
      <xdr:rowOff>11747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167974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69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40322</xdr:rowOff>
    </xdr:from>
    <xdr:to>
      <xdr:col>7</xdr:col>
      <xdr:colOff>31750</xdr:colOff>
      <xdr:row>65</xdr:row>
      <xdr:rowOff>141922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8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126699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広島県市町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類似団体及び全国市町村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の平均より低く、適正な執行状況となっています。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62</xdr:rowOff>
    </xdr:from>
    <xdr:to>
      <xdr:col>23</xdr:col>
      <xdr:colOff>133350</xdr:colOff>
      <xdr:row>82</xdr:row>
      <xdr:rowOff>50904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58962"/>
          <a:ext cx="838200" cy="5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62</xdr:rowOff>
    </xdr:from>
    <xdr:to>
      <xdr:col>19</xdr:col>
      <xdr:colOff>133350</xdr:colOff>
      <xdr:row>82</xdr:row>
      <xdr:rowOff>1076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58962"/>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148208</xdr:rowOff>
    </xdr:from>
    <xdr:to>
      <xdr:col>15</xdr:col>
      <xdr:colOff>82550</xdr:colOff>
      <xdr:row>82</xdr:row>
      <xdr:rowOff>1076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35658"/>
          <a:ext cx="889000" cy="2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139781</xdr:rowOff>
    </xdr:from>
    <xdr:to>
      <xdr:col>11</xdr:col>
      <xdr:colOff>31750</xdr:colOff>
      <xdr:row>81</xdr:row>
      <xdr:rowOff>148208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27231"/>
          <a:ext cx="889000" cy="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104</xdr:rowOff>
    </xdr:from>
    <xdr:to>
      <xdr:col>23</xdr:col>
      <xdr:colOff>184150</xdr:colOff>
      <xdr:row>82</xdr:row>
      <xdr:rowOff>101704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5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92831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8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120712</xdr:rowOff>
    </xdr:from>
    <xdr:to>
      <xdr:col>19</xdr:col>
      <xdr:colOff>184150</xdr:colOff>
      <xdr:row>82</xdr:row>
      <xdr:rowOff>50862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0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61039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77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121726</xdr:rowOff>
    </xdr:from>
    <xdr:to>
      <xdr:col>15</xdr:col>
      <xdr:colOff>133350</xdr:colOff>
      <xdr:row>82</xdr:row>
      <xdr:rowOff>51876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0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62053</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7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97408</xdr:rowOff>
    </xdr:from>
    <xdr:to>
      <xdr:col>11</xdr:col>
      <xdr:colOff>82550</xdr:colOff>
      <xdr:row>82</xdr:row>
      <xdr:rowOff>27558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8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37735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53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88981</xdr:rowOff>
    </xdr:from>
    <xdr:to>
      <xdr:col>7</xdr:col>
      <xdr:colOff>31750</xdr:colOff>
      <xdr:row>82</xdr:row>
      <xdr:rowOff>19131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7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29308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4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全国町村の平均を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上回り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、類似団体内での順位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の部類ですが、全国市平均と近似値となっています。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136071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8463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87</xdr:row>
      <xdr:rowOff>119743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880771"/>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50014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85271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9669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34471</xdr:rowOff>
    </xdr:from>
    <xdr:to>
      <xdr:col>68</xdr:col>
      <xdr:colOff>203200</xdr:colOff>
      <xdr:row>87</xdr:row>
      <xdr:rowOff>136071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120848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広島県市町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全国市町村の平均を下回っています。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適正な定員管理を継続してきた結果を反映して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52211</xdr:rowOff>
    </xdr:from>
    <xdr:to>
      <xdr:col>81</xdr:col>
      <xdr:colOff>44450</xdr:colOff>
      <xdr:row>60</xdr:row>
      <xdr:rowOff>84385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39211"/>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29421</xdr:rowOff>
    </xdr:from>
    <xdr:to>
      <xdr:col>77</xdr:col>
      <xdr:colOff>44450</xdr:colOff>
      <xdr:row>60</xdr:row>
      <xdr:rowOff>52211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16421"/>
          <a:ext cx="889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29421</xdr:rowOff>
    </xdr:from>
    <xdr:to>
      <xdr:col>72</xdr:col>
      <xdr:colOff>203200</xdr:colOff>
      <xdr:row>60</xdr:row>
      <xdr:rowOff>44168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4401800" y="10316421"/>
          <a:ext cx="889000" cy="1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44168</xdr:rowOff>
    </xdr:from>
    <xdr:to>
      <xdr:col>68</xdr:col>
      <xdr:colOff>152400</xdr:colOff>
      <xdr:row>60</xdr:row>
      <xdr:rowOff>54892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331168"/>
          <a:ext cx="8890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33585</xdr:rowOff>
    </xdr:from>
    <xdr:to>
      <xdr:col>81</xdr:col>
      <xdr:colOff>95250</xdr:colOff>
      <xdr:row>60</xdr:row>
      <xdr:rowOff>135185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2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50112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6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1411</xdr:rowOff>
    </xdr:from>
    <xdr:to>
      <xdr:col>77</xdr:col>
      <xdr:colOff>95250</xdr:colOff>
      <xdr:row>60</xdr:row>
      <xdr:rowOff>103011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8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113188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57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150071</xdr:rowOff>
    </xdr:from>
    <xdr:to>
      <xdr:col>73</xdr:col>
      <xdr:colOff>44450</xdr:colOff>
      <xdr:row>60</xdr:row>
      <xdr:rowOff>80221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90398</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3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164818</xdr:rowOff>
    </xdr:from>
    <xdr:to>
      <xdr:col>68</xdr:col>
      <xdr:colOff>203200</xdr:colOff>
      <xdr:row>60</xdr:row>
      <xdr:rowOff>94968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8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105145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4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4092</xdr:rowOff>
    </xdr:from>
    <xdr:to>
      <xdr:col>64</xdr:col>
      <xdr:colOff>152400</xdr:colOff>
      <xdr:row>60</xdr:row>
      <xdr:rowOff>105692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9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115869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59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広島県市町、類似団体及び全国市町村の平均を上回っています。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標準財政規模の増加が影響し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33444</xdr:rowOff>
    </xdr:from>
    <xdr:to>
      <xdr:col>81</xdr:col>
      <xdr:colOff>44450</xdr:colOff>
      <xdr:row>42</xdr:row>
      <xdr:rowOff>65617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3434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65617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263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42</xdr:row>
      <xdr:rowOff>25400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2978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100330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4130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154094</xdr:rowOff>
    </xdr:from>
    <xdr:to>
      <xdr:col>81</xdr:col>
      <xdr:colOff>95250</xdr:colOff>
      <xdr:row>42</xdr:row>
      <xdr:rowOff>84244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126171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5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14817</xdr:rowOff>
    </xdr:from>
    <xdr:to>
      <xdr:col>77</xdr:col>
      <xdr:colOff>95250</xdr:colOff>
      <xdr:row>42</xdr:row>
      <xdr:rowOff>116417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132504</xdr:rowOff>
    </xdr:from>
    <xdr:to>
      <xdr:col>64</xdr:col>
      <xdr:colOff>152400</xdr:colOff>
      <xdr:row>41</xdr:row>
      <xdr:rowOff>62654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72831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広島県市町、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の平均を上回り、類似団体内の順位も下位となっています。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財政調整積立基金をはじめとした基金現在高の増加が影響し、対前年度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65193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2949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37270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63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65193</xdr:rowOff>
    </xdr:from>
    <xdr:to>
      <xdr:col>81</xdr:col>
      <xdr:colOff>133350</xdr:colOff>
      <xdr:row>21</xdr:row>
      <xdr:rowOff>65193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66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119874</xdr:rowOff>
    </xdr:from>
    <xdr:to>
      <xdr:col>81</xdr:col>
      <xdr:colOff>44450</xdr:colOff>
      <xdr:row>20</xdr:row>
      <xdr:rowOff>54328</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377424"/>
          <a:ext cx="838200" cy="10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171043</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284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104422</xdr:rowOff>
    </xdr:from>
    <xdr:to>
      <xdr:col>81</xdr:col>
      <xdr:colOff>95250</xdr:colOff>
      <xdr:row>14</xdr:row>
      <xdr:rowOff>34572</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3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54328</xdr:rowOff>
    </xdr:from>
    <xdr:to>
      <xdr:col>77</xdr:col>
      <xdr:colOff>44450</xdr:colOff>
      <xdr:row>21</xdr:row>
      <xdr:rowOff>10230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483328"/>
          <a:ext cx="889000" cy="12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10230</xdr:rowOff>
    </xdr:from>
    <xdr:to>
      <xdr:col>72</xdr:col>
      <xdr:colOff>203200</xdr:colOff>
      <xdr:row>21</xdr:row>
      <xdr:rowOff>101388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610680"/>
          <a:ext cx="889000" cy="9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99060</xdr:rowOff>
    </xdr:from>
    <xdr:to>
      <xdr:col>73</xdr:col>
      <xdr:colOff>44450</xdr:colOff>
      <xdr:row>14</xdr:row>
      <xdr:rowOff>29210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2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39387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9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101388</xdr:rowOff>
    </xdr:from>
    <xdr:to>
      <xdr:col>68</xdr:col>
      <xdr:colOff>152400</xdr:colOff>
      <xdr:row>21</xdr:row>
      <xdr:rowOff>165735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701838"/>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152682</xdr:rowOff>
    </xdr:from>
    <xdr:to>
      <xdr:col>68</xdr:col>
      <xdr:colOff>203200</xdr:colOff>
      <xdr:row>14</xdr:row>
      <xdr:rowOff>82832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8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93009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5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127353</xdr:rowOff>
    </xdr:from>
    <xdr:to>
      <xdr:col>64</xdr:col>
      <xdr:colOff>152400</xdr:colOff>
      <xdr:row>15</xdr:row>
      <xdr:rowOff>57503</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67680</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6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69074</xdr:rowOff>
    </xdr:from>
    <xdr:to>
      <xdr:col>81</xdr:col>
      <xdr:colOff>95250</xdr:colOff>
      <xdr:row>19</xdr:row>
      <xdr:rowOff>170674</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32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41151</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29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3528</xdr:rowOff>
    </xdr:from>
    <xdr:to>
      <xdr:col>77</xdr:col>
      <xdr:colOff>95250</xdr:colOff>
      <xdr:row>20</xdr:row>
      <xdr:rowOff>105128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43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89905</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51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130880</xdr:rowOff>
    </xdr:from>
    <xdr:to>
      <xdr:col>73</xdr:col>
      <xdr:colOff>44450</xdr:colOff>
      <xdr:row>21</xdr:row>
      <xdr:rowOff>61030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5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45807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6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50588</xdr:rowOff>
    </xdr:from>
    <xdr:to>
      <xdr:col>68</xdr:col>
      <xdr:colOff>203200</xdr:colOff>
      <xdr:row>21</xdr:row>
      <xdr:rowOff>152188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65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136965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73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114935</xdr:rowOff>
    </xdr:from>
    <xdr:to>
      <xdr:col>64</xdr:col>
      <xdr:colOff>152400</xdr:colOff>
      <xdr:row>22</xdr:row>
      <xdr:rowOff>45085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7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29862</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801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広島県市町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全国市町村の平均を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6719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4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586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37846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77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45991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広島県市町、全国市町村の平均を上回っていますが、類似団体の平均を下回っています。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堅調な法人町民税が影響し、対前年度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29845</xdr:rowOff>
    </xdr:from>
    <xdr:to>
      <xdr:col>82</xdr:col>
      <xdr:colOff>107950</xdr:colOff>
      <xdr:row>16</xdr:row>
      <xdr:rowOff>75565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730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18415</xdr:rowOff>
    </xdr:from>
    <xdr:to>
      <xdr:col>78</xdr:col>
      <xdr:colOff>69850</xdr:colOff>
      <xdr:row>16</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616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xdr:rowOff>
    </xdr:from>
    <xdr:to>
      <xdr:col>73</xdr:col>
      <xdr:colOff>180975</xdr:colOff>
      <xdr:row>16</xdr:row>
      <xdr:rowOff>18415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5018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6985</xdr:rowOff>
    </xdr:from>
    <xdr:to>
      <xdr:col>69</xdr:col>
      <xdr:colOff>92075</xdr:colOff>
      <xdr:row>16</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5018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150495</xdr:rowOff>
    </xdr:from>
    <xdr:to>
      <xdr:col>82</xdr:col>
      <xdr:colOff>158750</xdr:colOff>
      <xdr:row>16</xdr:row>
      <xdr:rowOff>80645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167022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6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24765</xdr:rowOff>
    </xdr:from>
    <xdr:to>
      <xdr:col>78</xdr:col>
      <xdr:colOff>120650</xdr:colOff>
      <xdr:row>16</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36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139065</xdr:rowOff>
    </xdr:from>
    <xdr:to>
      <xdr:col>74</xdr:col>
      <xdr:colOff>31750</xdr:colOff>
      <xdr:row>16</xdr:row>
      <xdr:rowOff>69215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79392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7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127635</xdr:rowOff>
    </xdr:from>
    <xdr:to>
      <xdr:col>69</xdr:col>
      <xdr:colOff>142875</xdr:colOff>
      <xdr:row>16</xdr:row>
      <xdr:rowOff>57785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42562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41910</xdr:rowOff>
    </xdr:from>
    <xdr:to>
      <xdr:col>65</xdr:col>
      <xdr:colOff>53975</xdr:colOff>
      <xdr:row>16</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類似団体の平均は上回っていますが、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広島県市町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の平均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168148</xdr:rowOff>
    </xdr:from>
    <xdr:to>
      <xdr:col>24</xdr:col>
      <xdr:colOff>25400</xdr:colOff>
      <xdr:row>57</xdr:row>
      <xdr:rowOff>124714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76934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124714</xdr:rowOff>
    </xdr:from>
    <xdr:to>
      <xdr:col>19</xdr:col>
      <xdr:colOff>187325</xdr:colOff>
      <xdr:row>57</xdr:row>
      <xdr:rowOff>143002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098800" y="98973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78994</xdr:rowOff>
    </xdr:from>
    <xdr:to>
      <xdr:col>15</xdr:col>
      <xdr:colOff>98425</xdr:colOff>
      <xdr:row>57</xdr:row>
      <xdr:rowOff>143002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8516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78994</xdr:rowOff>
    </xdr:from>
    <xdr:to>
      <xdr:col>11</xdr:col>
      <xdr:colOff>9525</xdr:colOff>
      <xdr:row>57</xdr:row>
      <xdr:rowOff>152146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8516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117348</xdr:rowOff>
    </xdr:from>
    <xdr:to>
      <xdr:col>24</xdr:col>
      <xdr:colOff>76200</xdr:colOff>
      <xdr:row>57</xdr:row>
      <xdr:rowOff>47498</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89425</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73914</xdr:rowOff>
    </xdr:from>
    <xdr:to>
      <xdr:col>20</xdr:col>
      <xdr:colOff>38100</xdr:colOff>
      <xdr:row>58</xdr:row>
      <xdr:rowOff>4064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160291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932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92202</xdr:rowOff>
    </xdr:from>
    <xdr:to>
      <xdr:col>15</xdr:col>
      <xdr:colOff>149225</xdr:colOff>
      <xdr:row>58</xdr:row>
      <xdr:rowOff>22352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7129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28194</xdr:rowOff>
    </xdr:from>
    <xdr:to>
      <xdr:col>11</xdr:col>
      <xdr:colOff>60325</xdr:colOff>
      <xdr:row>57</xdr:row>
      <xdr:rowOff>129794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114571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101346</xdr:rowOff>
    </xdr:from>
    <xdr:to>
      <xdr:col>6</xdr:col>
      <xdr:colOff>171450</xdr:colOff>
      <xdr:row>58</xdr:row>
      <xdr:rowOff>31496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87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16273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96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広島県市町、類似団体及び全国市町村の平均を下回っています。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58</xdr:row>
      <xdr:rowOff>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901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133350</xdr:rowOff>
    </xdr:from>
    <xdr:to>
      <xdr:col>78</xdr:col>
      <xdr:colOff>69850</xdr:colOff>
      <xdr:row>58</xdr:row>
      <xdr:rowOff>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0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57</xdr:row>
      <xdr:rowOff>133350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67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58</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679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120650</xdr:rowOff>
    </xdr:from>
    <xdr:to>
      <xdr:col>78</xdr:col>
      <xdr:colOff>120650</xdr:colOff>
      <xdr:row>58</xdr:row>
      <xdr:rowOff>50800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60977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62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82550</xdr:rowOff>
    </xdr:from>
    <xdr:to>
      <xdr:col>74</xdr:col>
      <xdr:colOff>31750</xdr:colOff>
      <xdr:row>58</xdr:row>
      <xdr:rowOff>12700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22877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広島県市町、類似団体及び全国市町村の平均を下回っています。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35</xdr:row>
      <xdr:rowOff>85090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59791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85090</xdr:rowOff>
    </xdr:from>
    <xdr:to>
      <xdr:col>78</xdr:col>
      <xdr:colOff>69850</xdr:colOff>
      <xdr:row>35</xdr:row>
      <xdr:rowOff>107950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085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39370</xdr:rowOff>
    </xdr:from>
    <xdr:to>
      <xdr:col>73</xdr:col>
      <xdr:colOff>180975</xdr:colOff>
      <xdr:row>35</xdr:row>
      <xdr:rowOff>107950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40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39370</xdr:rowOff>
    </xdr:from>
    <xdr:to>
      <xdr:col>69</xdr:col>
      <xdr:colOff>92075</xdr:colOff>
      <xdr:row>35</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401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99060</xdr:rowOff>
    </xdr:from>
    <xdr:to>
      <xdr:col>82</xdr:col>
      <xdr:colOff>158750</xdr:colOff>
      <xdr:row>35</xdr:row>
      <xdr:rowOff>29210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115587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34290</xdr:rowOff>
    </xdr:from>
    <xdr:to>
      <xdr:col>78</xdr:col>
      <xdr:colOff>120650</xdr:colOff>
      <xdr:row>35</xdr:row>
      <xdr:rowOff>135890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146067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57150</xdr:rowOff>
    </xdr:from>
    <xdr:to>
      <xdr:col>74</xdr:col>
      <xdr:colOff>31750</xdr:colOff>
      <xdr:row>35</xdr:row>
      <xdr:rowOff>158750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168927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160020</xdr:rowOff>
    </xdr:from>
    <xdr:to>
      <xdr:col>69</xdr:col>
      <xdr:colOff>142875</xdr:colOff>
      <xdr:row>35</xdr:row>
      <xdr:rowOff>90170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100347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全国市町村の平均を上回り、類似団体内の順位も下位となっています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が、広島県市町の平均を下回っています。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ポイント減となっています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106426</xdr:rowOff>
    </xdr:from>
    <xdr:to>
      <xdr:col>24</xdr:col>
      <xdr:colOff>25400</xdr:colOff>
      <xdr:row>78</xdr:row>
      <xdr:rowOff>67563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308076"/>
          <a:ext cx="8382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67563</xdr:rowOff>
    </xdr:from>
    <xdr:to>
      <xdr:col>19</xdr:col>
      <xdr:colOff>187325</xdr:colOff>
      <xdr:row>78</xdr:row>
      <xdr:rowOff>72137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4406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72137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385800"/>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21844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3858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27703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xdr:rowOff>
    </xdr:from>
    <xdr:to>
      <xdr:col>20</xdr:col>
      <xdr:colOff>38100</xdr:colOff>
      <xdr:row>78</xdr:row>
      <xdr:rowOff>118363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21337</xdr:rowOff>
    </xdr:from>
    <xdr:to>
      <xdr:col>15</xdr:col>
      <xdr:colOff>149225</xdr:colOff>
      <xdr:row>78</xdr:row>
      <xdr:rowOff>122937</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107714</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133350</xdr:rowOff>
    </xdr:from>
    <xdr:to>
      <xdr:col>11</xdr:col>
      <xdr:colOff>60325</xdr:colOff>
      <xdr:row>78</xdr:row>
      <xdr:rowOff>63500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48277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142494</xdr:rowOff>
    </xdr:from>
    <xdr:to>
      <xdr:col>6</xdr:col>
      <xdr:colOff>171450</xdr:colOff>
      <xdr:row>78</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57421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広島県市町、全国市町村の平均を下回るとともに、類似団体内順位は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位の高順位となっています。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堅調な法人町民税が影響し、対前年度</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27940</xdr:rowOff>
    </xdr:from>
    <xdr:to>
      <xdr:col>82</xdr:col>
      <xdr:colOff>107950</xdr:colOff>
      <xdr:row>76</xdr:row>
      <xdr:rowOff>142239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886690"/>
          <a:ext cx="838200" cy="28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115570</xdr:rowOff>
    </xdr:from>
    <xdr:to>
      <xdr:col>78</xdr:col>
      <xdr:colOff>69850</xdr:colOff>
      <xdr:row>76</xdr:row>
      <xdr:rowOff>142239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45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43180</xdr:rowOff>
    </xdr:from>
    <xdr:to>
      <xdr:col>73</xdr:col>
      <xdr:colOff>180975</xdr:colOff>
      <xdr:row>76</xdr:row>
      <xdr:rowOff>115570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733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77</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73380"/>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148590</xdr:rowOff>
    </xdr:from>
    <xdr:to>
      <xdr:col>82</xdr:col>
      <xdr:colOff>158750</xdr:colOff>
      <xdr:row>75</xdr:row>
      <xdr:rowOff>78740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165117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91439</xdr:rowOff>
    </xdr:from>
    <xdr:to>
      <xdr:col>78</xdr:col>
      <xdr:colOff>120650</xdr:colOff>
      <xdr:row>77</xdr:row>
      <xdr:rowOff>21589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31767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64770</xdr:rowOff>
    </xdr:from>
    <xdr:to>
      <xdr:col>74</xdr:col>
      <xdr:colOff>31750</xdr:colOff>
      <xdr:row>76</xdr:row>
      <xdr:rowOff>166370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3811</xdr:rowOff>
    </xdr:from>
    <xdr:to>
      <xdr:col>65</xdr:col>
      <xdr:colOff>53975</xdr:colOff>
      <xdr:row>77</xdr:row>
      <xdr:rowOff>105411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90188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171361</xdr:rowOff>
    </xdr:from>
    <xdr:to>
      <xdr:col>29</xdr:col>
      <xdr:colOff>127000</xdr:colOff>
      <xdr:row>20</xdr:row>
      <xdr:rowOff>71475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76536"/>
          <a:ext cx="647700" cy="71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71475</xdr:rowOff>
    </xdr:from>
    <xdr:to>
      <xdr:col>26</xdr:col>
      <xdr:colOff>50800</xdr:colOff>
      <xdr:row>20</xdr:row>
      <xdr:rowOff>103810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48100"/>
          <a:ext cx="698500" cy="32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96101</xdr:rowOff>
    </xdr:from>
    <xdr:to>
      <xdr:col>22</xdr:col>
      <xdr:colOff>114300</xdr:colOff>
      <xdr:row>20</xdr:row>
      <xdr:rowOff>103810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72726"/>
          <a:ext cx="698500" cy="7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96101</xdr:rowOff>
    </xdr:from>
    <xdr:to>
      <xdr:col>18</xdr:col>
      <xdr:colOff>177800</xdr:colOff>
      <xdr:row>20</xdr:row>
      <xdr:rowOff>110185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72726"/>
          <a:ext cx="698500" cy="14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120561</xdr:rowOff>
    </xdr:from>
    <xdr:to>
      <xdr:col>29</xdr:col>
      <xdr:colOff>177800</xdr:colOff>
      <xdr:row>20</xdr:row>
      <xdr:rowOff>50711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25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92638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9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20675</xdr:rowOff>
    </xdr:from>
    <xdr:to>
      <xdr:col>26</xdr:col>
      <xdr:colOff>101600</xdr:colOff>
      <xdr:row>20</xdr:row>
      <xdr:rowOff>122275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97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107052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53010</xdr:rowOff>
    </xdr:from>
    <xdr:to>
      <xdr:col>22</xdr:col>
      <xdr:colOff>165100</xdr:colOff>
      <xdr:row>20</xdr:row>
      <xdr:rowOff>154610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9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139387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1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45301</xdr:rowOff>
    </xdr:from>
    <xdr:to>
      <xdr:col>19</xdr:col>
      <xdr:colOff>38100</xdr:colOff>
      <xdr:row>20</xdr:row>
      <xdr:rowOff>146901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21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131678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0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59385</xdr:rowOff>
    </xdr:from>
    <xdr:to>
      <xdr:col>15</xdr:col>
      <xdr:colOff>101600</xdr:colOff>
      <xdr:row>20</xdr:row>
      <xdr:rowOff>160985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6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145762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2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49481</xdr:rowOff>
    </xdr:from>
    <xdr:to>
      <xdr:col>29</xdr:col>
      <xdr:colOff>127000</xdr:colOff>
      <xdr:row>35</xdr:row>
      <xdr:rowOff>79108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59831"/>
          <a:ext cx="647700" cy="29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34259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44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79108</xdr:rowOff>
    </xdr:from>
    <xdr:to>
      <xdr:col>26</xdr:col>
      <xdr:colOff>50800</xdr:colOff>
      <xdr:row>35</xdr:row>
      <xdr:rowOff>83680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89458"/>
          <a:ext cx="698500" cy="4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20267</xdr:rowOff>
    </xdr:from>
    <xdr:to>
      <xdr:col>22</xdr:col>
      <xdr:colOff>114300</xdr:colOff>
      <xdr:row>35</xdr:row>
      <xdr:rowOff>83680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630617"/>
          <a:ext cx="698500" cy="63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20267</xdr:rowOff>
    </xdr:from>
    <xdr:to>
      <xdr:col>18</xdr:col>
      <xdr:colOff>177800</xdr:colOff>
      <xdr:row>35</xdr:row>
      <xdr:rowOff>164650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30617"/>
          <a:ext cx="698500" cy="144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341581</xdr:rowOff>
    </xdr:from>
    <xdr:to>
      <xdr:col>29</xdr:col>
      <xdr:colOff>177800</xdr:colOff>
      <xdr:row>35</xdr:row>
      <xdr:rowOff>100281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09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186658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5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28308</xdr:rowOff>
    </xdr:from>
    <xdr:to>
      <xdr:col>26</xdr:col>
      <xdr:colOff>101600</xdr:colOff>
      <xdr:row>35</xdr:row>
      <xdr:rowOff>129908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38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114685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25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32880</xdr:rowOff>
    </xdr:from>
    <xdr:to>
      <xdr:col>22</xdr:col>
      <xdr:colOff>165100</xdr:colOff>
      <xdr:row>35</xdr:row>
      <xdr:rowOff>134480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43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119257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2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312367</xdr:rowOff>
    </xdr:from>
    <xdr:to>
      <xdr:col>19</xdr:col>
      <xdr:colOff>38100</xdr:colOff>
      <xdr:row>35</xdr:row>
      <xdr:rowOff>71067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79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81244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48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113850</xdr:rowOff>
    </xdr:from>
    <xdr:to>
      <xdr:col>15</xdr:col>
      <xdr:colOff>101600</xdr:colOff>
      <xdr:row>35</xdr:row>
      <xdr:rowOff>215450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24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200227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45827</xdr:rowOff>
    </xdr:from>
    <xdr:to>
      <xdr:col>24</xdr:col>
      <xdr:colOff>63500</xdr:colOff>
      <xdr:row>37</xdr:row>
      <xdr:rowOff>168356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89477"/>
          <a:ext cx="838200" cy="1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168356</xdr:rowOff>
    </xdr:from>
    <xdr:to>
      <xdr:col>19</xdr:col>
      <xdr:colOff>177800</xdr:colOff>
      <xdr:row>38</xdr:row>
      <xdr:rowOff>4369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2006"/>
          <a:ext cx="889000" cy="7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137838</xdr:rowOff>
    </xdr:from>
    <xdr:to>
      <xdr:col>15</xdr:col>
      <xdr:colOff>50800</xdr:colOff>
      <xdr:row>38</xdr:row>
      <xdr:rowOff>4369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81488"/>
          <a:ext cx="889000" cy="3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137838</xdr:rowOff>
    </xdr:from>
    <xdr:to>
      <xdr:col>10</xdr:col>
      <xdr:colOff>114300</xdr:colOff>
      <xdr:row>38</xdr:row>
      <xdr:rowOff>8778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81488"/>
          <a:ext cx="889000" cy="4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166477</xdr:rowOff>
    </xdr:from>
    <xdr:to>
      <xdr:col>24</xdr:col>
      <xdr:colOff>114300</xdr:colOff>
      <xdr:row>37</xdr:row>
      <xdr:rowOff>96627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144904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117557</xdr:rowOff>
    </xdr:from>
    <xdr:to>
      <xdr:col>20</xdr:col>
      <xdr:colOff>38100</xdr:colOff>
      <xdr:row>38</xdr:row>
      <xdr:rowOff>47707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38833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125019</xdr:rowOff>
    </xdr:from>
    <xdr:to>
      <xdr:col>15</xdr:col>
      <xdr:colOff>101600</xdr:colOff>
      <xdr:row>38</xdr:row>
      <xdr:rowOff>55169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46296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6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87038</xdr:rowOff>
    </xdr:from>
    <xdr:to>
      <xdr:col>10</xdr:col>
      <xdr:colOff>165100</xdr:colOff>
      <xdr:row>38</xdr:row>
      <xdr:rowOff>17188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3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8316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129427</xdr:rowOff>
    </xdr:from>
    <xdr:to>
      <xdr:col>6</xdr:col>
      <xdr:colOff>38100</xdr:colOff>
      <xdr:row>38</xdr:row>
      <xdr:rowOff>59578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307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50705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89280</xdr:rowOff>
    </xdr:from>
    <xdr:to>
      <xdr:col>24</xdr:col>
      <xdr:colOff>63500</xdr:colOff>
      <xdr:row>58</xdr:row>
      <xdr:rowOff>122537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33380"/>
          <a:ext cx="838200" cy="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100134</xdr:rowOff>
    </xdr:from>
    <xdr:to>
      <xdr:col>19</xdr:col>
      <xdr:colOff>177800</xdr:colOff>
      <xdr:row>58</xdr:row>
      <xdr:rowOff>122537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44234"/>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100134</xdr:rowOff>
    </xdr:from>
    <xdr:to>
      <xdr:col>15</xdr:col>
      <xdr:colOff>50800</xdr:colOff>
      <xdr:row>58</xdr:row>
      <xdr:rowOff>139261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44234"/>
          <a:ext cx="889000" cy="3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139261</xdr:rowOff>
    </xdr:from>
    <xdr:to>
      <xdr:col>10</xdr:col>
      <xdr:colOff>114300</xdr:colOff>
      <xdr:row>58</xdr:row>
      <xdr:rowOff>149292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83361"/>
          <a:ext cx="889000" cy="1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38480</xdr:rowOff>
    </xdr:from>
    <xdr:to>
      <xdr:col>24</xdr:col>
      <xdr:colOff>114300</xdr:colOff>
      <xdr:row>58</xdr:row>
      <xdr:rowOff>140080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124857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9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71737</xdr:rowOff>
    </xdr:from>
    <xdr:to>
      <xdr:col>20</xdr:col>
      <xdr:colOff>38100</xdr:colOff>
      <xdr:row>59</xdr:row>
      <xdr:rowOff>1887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1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164464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0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49334</xdr:rowOff>
    </xdr:from>
    <xdr:to>
      <xdr:col>15</xdr:col>
      <xdr:colOff>101600</xdr:colOff>
      <xdr:row>58</xdr:row>
      <xdr:rowOff>150934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9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142061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88461</xdr:rowOff>
    </xdr:from>
    <xdr:to>
      <xdr:col>10</xdr:col>
      <xdr:colOff>165100</xdr:colOff>
      <xdr:row>59</xdr:row>
      <xdr:rowOff>18611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3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9738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2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98492</xdr:rowOff>
    </xdr:from>
    <xdr:to>
      <xdr:col>6</xdr:col>
      <xdr:colOff>38100</xdr:colOff>
      <xdr:row>59</xdr:row>
      <xdr:rowOff>28642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4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19769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3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68605</xdr:rowOff>
    </xdr:from>
    <xdr:to>
      <xdr:col>24</xdr:col>
      <xdr:colOff>63500</xdr:colOff>
      <xdr:row>78</xdr:row>
      <xdr:rowOff>81499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41705"/>
          <a:ext cx="838200" cy="1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68605</xdr:rowOff>
    </xdr:from>
    <xdr:to>
      <xdr:col>19</xdr:col>
      <xdr:colOff>177800</xdr:colOff>
      <xdr:row>78</xdr:row>
      <xdr:rowOff>72537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41705"/>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72537</xdr:rowOff>
    </xdr:from>
    <xdr:to>
      <xdr:col>15</xdr:col>
      <xdr:colOff>50800</xdr:colOff>
      <xdr:row>78</xdr:row>
      <xdr:rowOff>78389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45637"/>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53656</xdr:rowOff>
    </xdr:from>
    <xdr:to>
      <xdr:col>10</xdr:col>
      <xdr:colOff>114300</xdr:colOff>
      <xdr:row>78</xdr:row>
      <xdr:rowOff>78389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26756"/>
          <a:ext cx="889000" cy="2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30699</xdr:rowOff>
    </xdr:from>
    <xdr:to>
      <xdr:col>24</xdr:col>
      <xdr:colOff>114300</xdr:colOff>
      <xdr:row>78</xdr:row>
      <xdr:rowOff>132299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117076</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1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17805</xdr:rowOff>
    </xdr:from>
    <xdr:to>
      <xdr:col>20</xdr:col>
      <xdr:colOff>38100</xdr:colOff>
      <xdr:row>78</xdr:row>
      <xdr:rowOff>119405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110532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8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21737</xdr:rowOff>
    </xdr:from>
    <xdr:to>
      <xdr:col>15</xdr:col>
      <xdr:colOff>101600</xdr:colOff>
      <xdr:row>78</xdr:row>
      <xdr:rowOff>123337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9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114464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8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27589</xdr:rowOff>
    </xdr:from>
    <xdr:to>
      <xdr:col>10</xdr:col>
      <xdr:colOff>165100</xdr:colOff>
      <xdr:row>78</xdr:row>
      <xdr:rowOff>129189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120316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9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2856</xdr:rowOff>
    </xdr:from>
    <xdr:to>
      <xdr:col>6</xdr:col>
      <xdr:colOff>38100</xdr:colOff>
      <xdr:row>78</xdr:row>
      <xdr:rowOff>104456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95583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6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38202</xdr:rowOff>
    </xdr:from>
    <xdr:to>
      <xdr:col>24</xdr:col>
      <xdr:colOff>63500</xdr:colOff>
      <xdr:row>95</xdr:row>
      <xdr:rowOff>146438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5952"/>
          <a:ext cx="838200" cy="10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146438</xdr:rowOff>
    </xdr:from>
    <xdr:to>
      <xdr:col>19</xdr:col>
      <xdr:colOff>177800</xdr:colOff>
      <xdr:row>96</xdr:row>
      <xdr:rowOff>83116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34188"/>
          <a:ext cx="889000" cy="10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77597</xdr:rowOff>
    </xdr:from>
    <xdr:to>
      <xdr:col>15</xdr:col>
      <xdr:colOff>50800</xdr:colOff>
      <xdr:row>96</xdr:row>
      <xdr:rowOff>83116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65347"/>
          <a:ext cx="889000" cy="17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77597</xdr:rowOff>
    </xdr:from>
    <xdr:to>
      <xdr:col>10</xdr:col>
      <xdr:colOff>114300</xdr:colOff>
      <xdr:row>97</xdr:row>
      <xdr:rowOff>10105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65347"/>
          <a:ext cx="889000" cy="27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158852</xdr:rowOff>
    </xdr:from>
    <xdr:to>
      <xdr:col>24</xdr:col>
      <xdr:colOff>114300</xdr:colOff>
      <xdr:row>95</xdr:row>
      <xdr:rowOff>89002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10279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2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95638</xdr:rowOff>
    </xdr:from>
    <xdr:to>
      <xdr:col>20</xdr:col>
      <xdr:colOff>38100</xdr:colOff>
      <xdr:row>96</xdr:row>
      <xdr:rowOff>25788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42315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5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32316</xdr:rowOff>
    </xdr:from>
    <xdr:to>
      <xdr:col>15</xdr:col>
      <xdr:colOff>101600</xdr:colOff>
      <xdr:row>96</xdr:row>
      <xdr:rowOff>133916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150443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66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26797</xdr:rowOff>
    </xdr:from>
    <xdr:to>
      <xdr:col>10</xdr:col>
      <xdr:colOff>165100</xdr:colOff>
      <xdr:row>95</xdr:row>
      <xdr:rowOff>128397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1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144924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089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130755</xdr:rowOff>
    </xdr:from>
    <xdr:to>
      <xdr:col>6</xdr:col>
      <xdr:colOff>38100</xdr:colOff>
      <xdr:row>97</xdr:row>
      <xdr:rowOff>60905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5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77432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36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49022</xdr:rowOff>
    </xdr:from>
    <xdr:to>
      <xdr:col>55</xdr:col>
      <xdr:colOff>0</xdr:colOff>
      <xdr:row>39</xdr:row>
      <xdr:rowOff>67038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735572"/>
          <a:ext cx="838200" cy="1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49022</xdr:rowOff>
    </xdr:from>
    <xdr:to>
      <xdr:col>50</xdr:col>
      <xdr:colOff>114300</xdr:colOff>
      <xdr:row>39</xdr:row>
      <xdr:rowOff>64599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735572"/>
          <a:ext cx="889000" cy="1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102798</xdr:rowOff>
    </xdr:from>
    <xdr:to>
      <xdr:col>45</xdr:col>
      <xdr:colOff>177800</xdr:colOff>
      <xdr:row>39</xdr:row>
      <xdr:rowOff>64599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617898"/>
          <a:ext cx="889000" cy="13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47161</xdr:rowOff>
    </xdr:from>
    <xdr:to>
      <xdr:col>41</xdr:col>
      <xdr:colOff>50800</xdr:colOff>
      <xdr:row>38</xdr:row>
      <xdr:rowOff>102798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705011"/>
          <a:ext cx="889000" cy="91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16238</xdr:rowOff>
    </xdr:from>
    <xdr:to>
      <xdr:col>55</xdr:col>
      <xdr:colOff>50800</xdr:colOff>
      <xdr:row>39</xdr:row>
      <xdr:rowOff>117838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7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102615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61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169672</xdr:rowOff>
    </xdr:from>
    <xdr:to>
      <xdr:col>50</xdr:col>
      <xdr:colOff>165100</xdr:colOff>
      <xdr:row>39</xdr:row>
      <xdr:rowOff>99822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8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90949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7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13799</xdr:rowOff>
    </xdr:from>
    <xdr:to>
      <xdr:col>46</xdr:col>
      <xdr:colOff>38100</xdr:colOff>
      <xdr:row>39</xdr:row>
      <xdr:rowOff>115399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70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106526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9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51998</xdr:rowOff>
    </xdr:from>
    <xdr:to>
      <xdr:col>41</xdr:col>
      <xdr:colOff>101600</xdr:colOff>
      <xdr:row>38</xdr:row>
      <xdr:rowOff>153598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6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144725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5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167811</xdr:rowOff>
    </xdr:from>
    <xdr:to>
      <xdr:col>36</xdr:col>
      <xdr:colOff>165100</xdr:colOff>
      <xdr:row>33</xdr:row>
      <xdr:rowOff>97961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5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89088</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4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161023</xdr:rowOff>
    </xdr:from>
    <xdr:to>
      <xdr:col>55</xdr:col>
      <xdr:colOff>0</xdr:colOff>
      <xdr:row>56</xdr:row>
      <xdr:rowOff>163434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62223"/>
          <a:ext cx="838200" cy="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163434</xdr:rowOff>
    </xdr:from>
    <xdr:to>
      <xdr:col>50</xdr:col>
      <xdr:colOff>114300</xdr:colOff>
      <xdr:row>57</xdr:row>
      <xdr:rowOff>96797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64634"/>
          <a:ext cx="889000" cy="10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117954</xdr:rowOff>
    </xdr:from>
    <xdr:to>
      <xdr:col>45</xdr:col>
      <xdr:colOff>177800</xdr:colOff>
      <xdr:row>57</xdr:row>
      <xdr:rowOff>96797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19154"/>
          <a:ext cx="889000" cy="1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117954</xdr:rowOff>
    </xdr:from>
    <xdr:to>
      <xdr:col>41</xdr:col>
      <xdr:colOff>50800</xdr:colOff>
      <xdr:row>57</xdr:row>
      <xdr:rowOff>66422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19154"/>
          <a:ext cx="889000" cy="11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110223</xdr:rowOff>
    </xdr:from>
    <xdr:to>
      <xdr:col>55</xdr:col>
      <xdr:colOff>50800</xdr:colOff>
      <xdr:row>57</xdr:row>
      <xdr:rowOff>40373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88650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112634</xdr:rowOff>
    </xdr:from>
    <xdr:to>
      <xdr:col>50</xdr:col>
      <xdr:colOff>165100</xdr:colOff>
      <xdr:row>57</xdr:row>
      <xdr:rowOff>42784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1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33911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06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45997</xdr:rowOff>
    </xdr:from>
    <xdr:to>
      <xdr:col>46</xdr:col>
      <xdr:colOff>38100</xdr:colOff>
      <xdr:row>57</xdr:row>
      <xdr:rowOff>147597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138724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1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67154</xdr:rowOff>
    </xdr:from>
    <xdr:to>
      <xdr:col>41</xdr:col>
      <xdr:colOff>101600</xdr:colOff>
      <xdr:row>56</xdr:row>
      <xdr:rowOff>168754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6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159881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6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15622</xdr:rowOff>
    </xdr:from>
    <xdr:to>
      <xdr:col>36</xdr:col>
      <xdr:colOff>165100</xdr:colOff>
      <xdr:row>57</xdr:row>
      <xdr:rowOff>117222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8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108349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8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123050</xdr:rowOff>
    </xdr:from>
    <xdr:to>
      <xdr:col>55</xdr:col>
      <xdr:colOff>0</xdr:colOff>
      <xdr:row>79</xdr:row>
      <xdr:rowOff>36449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96150"/>
          <a:ext cx="838200" cy="8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123050</xdr:rowOff>
    </xdr:from>
    <xdr:to>
      <xdr:col>50</xdr:col>
      <xdr:colOff>114300</xdr:colOff>
      <xdr:row>78</xdr:row>
      <xdr:rowOff>135928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96150"/>
          <a:ext cx="8890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168884</xdr:rowOff>
    </xdr:from>
    <xdr:to>
      <xdr:col>45</xdr:col>
      <xdr:colOff>177800</xdr:colOff>
      <xdr:row>78</xdr:row>
      <xdr:rowOff>135928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027634"/>
          <a:ext cx="889000" cy="48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168884</xdr:rowOff>
    </xdr:from>
    <xdr:to>
      <xdr:col>41</xdr:col>
      <xdr:colOff>50800</xdr:colOff>
      <xdr:row>78</xdr:row>
      <xdr:rowOff>99961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027634"/>
          <a:ext cx="889000" cy="44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157099</xdr:rowOff>
    </xdr:from>
    <xdr:to>
      <xdr:col>55</xdr:col>
      <xdr:colOff>50800</xdr:colOff>
      <xdr:row>79</xdr:row>
      <xdr:rowOff>87249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72026</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5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72250</xdr:rowOff>
    </xdr:from>
    <xdr:to>
      <xdr:col>50</xdr:col>
      <xdr:colOff>165100</xdr:colOff>
      <xdr:row>79</xdr:row>
      <xdr:rowOff>2400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164977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85128</xdr:rowOff>
    </xdr:from>
    <xdr:to>
      <xdr:col>46</xdr:col>
      <xdr:colOff>38100</xdr:colOff>
      <xdr:row>79</xdr:row>
      <xdr:rowOff>15278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6405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50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118084</xdr:rowOff>
    </xdr:from>
    <xdr:to>
      <xdr:col>41</xdr:col>
      <xdr:colOff>101600</xdr:colOff>
      <xdr:row>76</xdr:row>
      <xdr:rowOff>48234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9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64761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275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49161</xdr:rowOff>
    </xdr:from>
    <xdr:to>
      <xdr:col>36</xdr:col>
      <xdr:colOff>165100</xdr:colOff>
      <xdr:row>78</xdr:row>
      <xdr:rowOff>150761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2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141888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1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6617</xdr:rowOff>
    </xdr:from>
    <xdr:to>
      <xdr:col>55</xdr:col>
      <xdr:colOff>0</xdr:colOff>
      <xdr:row>98</xdr:row>
      <xdr:rowOff>48358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08717"/>
          <a:ext cx="838200" cy="4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48358</xdr:rowOff>
    </xdr:from>
    <xdr:to>
      <xdr:col>50</xdr:col>
      <xdr:colOff>114300</xdr:colOff>
      <xdr:row>98</xdr:row>
      <xdr:rowOff>143160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50458"/>
          <a:ext cx="889000" cy="9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143160</xdr:rowOff>
    </xdr:from>
    <xdr:to>
      <xdr:col>45</xdr:col>
      <xdr:colOff>177800</xdr:colOff>
      <xdr:row>98</xdr:row>
      <xdr:rowOff>149324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45260"/>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118721</xdr:rowOff>
    </xdr:from>
    <xdr:to>
      <xdr:col>41</xdr:col>
      <xdr:colOff>50800</xdr:colOff>
      <xdr:row>98</xdr:row>
      <xdr:rowOff>149324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20821"/>
          <a:ext cx="889000" cy="30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127267</xdr:rowOff>
    </xdr:from>
    <xdr:to>
      <xdr:col>55</xdr:col>
      <xdr:colOff>50800</xdr:colOff>
      <xdr:row>98</xdr:row>
      <xdr:rowOff>57417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105694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169008</xdr:rowOff>
    </xdr:from>
    <xdr:to>
      <xdr:col>50</xdr:col>
      <xdr:colOff>165100</xdr:colOff>
      <xdr:row>98</xdr:row>
      <xdr:rowOff>99158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90285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9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92360</xdr:rowOff>
    </xdr:from>
    <xdr:to>
      <xdr:col>46</xdr:col>
      <xdr:colOff>38100</xdr:colOff>
      <xdr:row>99</xdr:row>
      <xdr:rowOff>22510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9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13637</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15428" y="1698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98524</xdr:rowOff>
    </xdr:from>
    <xdr:to>
      <xdr:col>41</xdr:col>
      <xdr:colOff>101600</xdr:colOff>
      <xdr:row>99</xdr:row>
      <xdr:rowOff>28674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0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19801</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26428" y="1699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67921</xdr:rowOff>
    </xdr:from>
    <xdr:to>
      <xdr:col>36</xdr:col>
      <xdr:colOff>165100</xdr:colOff>
      <xdr:row>98</xdr:row>
      <xdr:rowOff>169521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7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160648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139449</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5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81110</xdr:rowOff>
    </xdr:from>
    <xdr:to>
      <xdr:col>76</xdr:col>
      <xdr:colOff>114300</xdr:colOff>
      <xdr:row>38</xdr:row>
      <xdr:rowOff>139449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596210"/>
          <a:ext cx="889000" cy="5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53632</xdr:rowOff>
    </xdr:from>
    <xdr:to>
      <xdr:col>71</xdr:col>
      <xdr:colOff>177800</xdr:colOff>
      <xdr:row>38</xdr:row>
      <xdr:rowOff>81110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68732"/>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130970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4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143817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88649</xdr:rowOff>
    </xdr:from>
    <xdr:to>
      <xdr:col>76</xdr:col>
      <xdr:colOff>165100</xdr:colOff>
      <xdr:row>39</xdr:row>
      <xdr:rowOff>18799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9926</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696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30310</xdr:rowOff>
    </xdr:from>
    <xdr:to>
      <xdr:col>72</xdr:col>
      <xdr:colOff>38100</xdr:colOff>
      <xdr:row>38</xdr:row>
      <xdr:rowOff>131910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54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148437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32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2832</xdr:rowOff>
    </xdr:from>
    <xdr:to>
      <xdr:col>67</xdr:col>
      <xdr:colOff>101600</xdr:colOff>
      <xdr:row>38</xdr:row>
      <xdr:rowOff>104432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1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120959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29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31711</xdr:rowOff>
    </xdr:from>
    <xdr:to>
      <xdr:col>85</xdr:col>
      <xdr:colOff>127000</xdr:colOff>
      <xdr:row>76</xdr:row>
      <xdr:rowOff>45110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61911"/>
          <a:ext cx="838200" cy="1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45110</xdr:rowOff>
    </xdr:from>
    <xdr:to>
      <xdr:col>81</xdr:col>
      <xdr:colOff>50800</xdr:colOff>
      <xdr:row>76</xdr:row>
      <xdr:rowOff>53797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07531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53797</xdr:rowOff>
    </xdr:from>
    <xdr:to>
      <xdr:col>76</xdr:col>
      <xdr:colOff>114300</xdr:colOff>
      <xdr:row>76</xdr:row>
      <xdr:rowOff>77419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08399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77419</xdr:rowOff>
    </xdr:from>
    <xdr:to>
      <xdr:col>71</xdr:col>
      <xdr:colOff>177800</xdr:colOff>
      <xdr:row>76</xdr:row>
      <xdr:rowOff>110719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07619"/>
          <a:ext cx="889000" cy="3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152361</xdr:rowOff>
    </xdr:from>
    <xdr:to>
      <xdr:col>85</xdr:col>
      <xdr:colOff>177800</xdr:colOff>
      <xdr:row>76</xdr:row>
      <xdr:rowOff>82511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1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3789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6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165760</xdr:rowOff>
    </xdr:from>
    <xdr:to>
      <xdr:col>81</xdr:col>
      <xdr:colOff>101600</xdr:colOff>
      <xdr:row>76</xdr:row>
      <xdr:rowOff>95910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112437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279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2997</xdr:rowOff>
    </xdr:from>
    <xdr:to>
      <xdr:col>76</xdr:col>
      <xdr:colOff>165100</xdr:colOff>
      <xdr:row>76</xdr:row>
      <xdr:rowOff>104597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3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121124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280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26619</xdr:rowOff>
    </xdr:from>
    <xdr:to>
      <xdr:col>72</xdr:col>
      <xdr:colOff>38100</xdr:colOff>
      <xdr:row>76</xdr:row>
      <xdr:rowOff>128219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5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144746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283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59919</xdr:rowOff>
    </xdr:from>
    <xdr:to>
      <xdr:col>67</xdr:col>
      <xdr:colOff>101600</xdr:colOff>
      <xdr:row>76</xdr:row>
      <xdr:rowOff>161519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9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6596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286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164883</xdr:rowOff>
    </xdr:from>
    <xdr:to>
      <xdr:col>85</xdr:col>
      <xdr:colOff>127000</xdr:colOff>
      <xdr:row>98</xdr:row>
      <xdr:rowOff>122673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795533"/>
          <a:ext cx="838200" cy="12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122673</xdr:rowOff>
    </xdr:from>
    <xdr:to>
      <xdr:col>81</xdr:col>
      <xdr:colOff>50800</xdr:colOff>
      <xdr:row>98</xdr:row>
      <xdr:rowOff>124831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24773"/>
          <a:ext cx="88900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124831</xdr:rowOff>
    </xdr:from>
    <xdr:to>
      <xdr:col>76</xdr:col>
      <xdr:colOff>114300</xdr:colOff>
      <xdr:row>98</xdr:row>
      <xdr:rowOff>125202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26931"/>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125202</xdr:rowOff>
    </xdr:from>
    <xdr:to>
      <xdr:col>71</xdr:col>
      <xdr:colOff>177800</xdr:colOff>
      <xdr:row>98</xdr:row>
      <xdr:rowOff>137976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27302"/>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114083</xdr:rowOff>
    </xdr:from>
    <xdr:to>
      <xdr:col>85</xdr:col>
      <xdr:colOff>177800</xdr:colOff>
      <xdr:row>98</xdr:row>
      <xdr:rowOff>44233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4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136960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9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71873</xdr:rowOff>
    </xdr:from>
    <xdr:to>
      <xdr:col>81</xdr:col>
      <xdr:colOff>101600</xdr:colOff>
      <xdr:row>99</xdr:row>
      <xdr:rowOff>2023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164600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6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74031</xdr:rowOff>
    </xdr:from>
    <xdr:to>
      <xdr:col>76</xdr:col>
      <xdr:colOff>165100</xdr:colOff>
      <xdr:row>99</xdr:row>
      <xdr:rowOff>4181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7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166758</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68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74402</xdr:rowOff>
    </xdr:from>
    <xdr:to>
      <xdr:col>72</xdr:col>
      <xdr:colOff>38100</xdr:colOff>
      <xdr:row>99</xdr:row>
      <xdr:rowOff>4552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7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167129</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68428" y="1696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87176</xdr:rowOff>
    </xdr:from>
    <xdr:to>
      <xdr:col>67</xdr:col>
      <xdr:colOff>101600</xdr:colOff>
      <xdr:row>99</xdr:row>
      <xdr:rowOff>17326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8453</xdr:rowOff>
    </xdr:from>
    <xdr:ext cx="378565"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5017" y="16982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73771</xdr:rowOff>
    </xdr:from>
    <xdr:to>
      <xdr:col>116</xdr:col>
      <xdr:colOff>63500</xdr:colOff>
      <xdr:row>38</xdr:row>
      <xdr:rowOff>128087</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88871"/>
          <a:ext cx="838200" cy="5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73771</xdr:rowOff>
    </xdr:from>
    <xdr:to>
      <xdr:col>111</xdr:col>
      <xdr:colOff>177800</xdr:colOff>
      <xdr:row>38</xdr:row>
      <xdr:rowOff>77064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588871"/>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77064</xdr:rowOff>
    </xdr:from>
    <xdr:to>
      <xdr:col>107</xdr:col>
      <xdr:colOff>50800</xdr:colOff>
      <xdr:row>38</xdr:row>
      <xdr:rowOff>83373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592164"/>
          <a:ext cx="8890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83373</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598473"/>
          <a:ext cx="889000" cy="5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77287</xdr:rowOff>
    </xdr:from>
    <xdr:to>
      <xdr:col>116</xdr:col>
      <xdr:colOff>114300</xdr:colOff>
      <xdr:row>39</xdr:row>
      <xdr:rowOff>7437</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9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163664</xdr:rowOff>
    </xdr:from>
    <xdr:ext cx="378565"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07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22971</xdr:rowOff>
    </xdr:from>
    <xdr:to>
      <xdr:col>112</xdr:col>
      <xdr:colOff>38100</xdr:colOff>
      <xdr:row>38</xdr:row>
      <xdr:rowOff>124571</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3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115698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3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26264</xdr:rowOff>
    </xdr:from>
    <xdr:to>
      <xdr:col>107</xdr:col>
      <xdr:colOff>101600</xdr:colOff>
      <xdr:row>38</xdr:row>
      <xdr:rowOff>127864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118991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63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32573</xdr:rowOff>
    </xdr:from>
    <xdr:to>
      <xdr:col>102</xdr:col>
      <xdr:colOff>165100</xdr:colOff>
      <xdr:row>38</xdr:row>
      <xdr:rowOff>134173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4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125300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64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71760</xdr:rowOff>
    </xdr:from>
    <xdr:to>
      <xdr:col>116</xdr:col>
      <xdr:colOff>63500</xdr:colOff>
      <xdr:row>58</xdr:row>
      <xdr:rowOff>75418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015860"/>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75418</xdr:rowOff>
    </xdr:from>
    <xdr:to>
      <xdr:col>111</xdr:col>
      <xdr:colOff>177800</xdr:colOff>
      <xdr:row>58</xdr:row>
      <xdr:rowOff>75692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019518"/>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75692</xdr:rowOff>
    </xdr:from>
    <xdr:to>
      <xdr:col>107</xdr:col>
      <xdr:colOff>50800</xdr:colOff>
      <xdr:row>58</xdr:row>
      <xdr:rowOff>75784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019792"/>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74778</xdr:rowOff>
    </xdr:from>
    <xdr:to>
      <xdr:col>102</xdr:col>
      <xdr:colOff>114300</xdr:colOff>
      <xdr:row>58</xdr:row>
      <xdr:rowOff>75784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18878"/>
          <a:ext cx="8890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20960</xdr:rowOff>
    </xdr:from>
    <xdr:to>
      <xdr:col>116</xdr:col>
      <xdr:colOff>114300</xdr:colOff>
      <xdr:row>58</xdr:row>
      <xdr:rowOff>122560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24618</xdr:rowOff>
    </xdr:from>
    <xdr:to>
      <xdr:col>112</xdr:col>
      <xdr:colOff>38100</xdr:colOff>
      <xdr:row>58</xdr:row>
      <xdr:rowOff>126218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6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117345</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61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24892</xdr:rowOff>
    </xdr:from>
    <xdr:to>
      <xdr:col>107</xdr:col>
      <xdr:colOff>101600</xdr:colOff>
      <xdr:row>58</xdr:row>
      <xdr:rowOff>126492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6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117619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61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24984</xdr:rowOff>
    </xdr:from>
    <xdr:to>
      <xdr:col>102</xdr:col>
      <xdr:colOff>165100</xdr:colOff>
      <xdr:row>58</xdr:row>
      <xdr:rowOff>126584</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6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117711</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61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23978</xdr:rowOff>
    </xdr:from>
    <xdr:to>
      <xdr:col>98</xdr:col>
      <xdr:colOff>38100</xdr:colOff>
      <xdr:row>58</xdr:row>
      <xdr:rowOff>125578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6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116705</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60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11912</xdr:rowOff>
    </xdr:from>
    <xdr:to>
      <xdr:col>116</xdr:col>
      <xdr:colOff>63500</xdr:colOff>
      <xdr:row>77</xdr:row>
      <xdr:rowOff>26608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13562"/>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26608</xdr:rowOff>
    </xdr:from>
    <xdr:to>
      <xdr:col>111</xdr:col>
      <xdr:colOff>177800</xdr:colOff>
      <xdr:row>77</xdr:row>
      <xdr:rowOff>81211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28258"/>
          <a:ext cx="889000" cy="5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81211</xdr:rowOff>
    </xdr:from>
    <xdr:to>
      <xdr:col>107</xdr:col>
      <xdr:colOff>50800</xdr:colOff>
      <xdr:row>77</xdr:row>
      <xdr:rowOff>90812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82861"/>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89277</xdr:rowOff>
    </xdr:from>
    <xdr:to>
      <xdr:col>102</xdr:col>
      <xdr:colOff>114300</xdr:colOff>
      <xdr:row>77</xdr:row>
      <xdr:rowOff>90812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290927"/>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132562</xdr:rowOff>
    </xdr:from>
    <xdr:to>
      <xdr:col>116</xdr:col>
      <xdr:colOff>114300</xdr:colOff>
      <xdr:row>77</xdr:row>
      <xdr:rowOff>62712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110989</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4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147258</xdr:rowOff>
    </xdr:from>
    <xdr:to>
      <xdr:col>112</xdr:col>
      <xdr:colOff>38100</xdr:colOff>
      <xdr:row>77</xdr:row>
      <xdr:rowOff>77408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68535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7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30411</xdr:rowOff>
    </xdr:from>
    <xdr:to>
      <xdr:col>107</xdr:col>
      <xdr:colOff>101600</xdr:colOff>
      <xdr:row>77</xdr:row>
      <xdr:rowOff>132011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3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123138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2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40012</xdr:rowOff>
    </xdr:from>
    <xdr:to>
      <xdr:col>102</xdr:col>
      <xdr:colOff>165100</xdr:colOff>
      <xdr:row>77</xdr:row>
      <xdr:rowOff>141612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4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132739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3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38477</xdr:rowOff>
    </xdr:from>
    <xdr:to>
      <xdr:col>98</xdr:col>
      <xdr:colOff>38100</xdr:colOff>
      <xdr:row>77</xdr:row>
      <xdr:rowOff>140077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4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131204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33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ほとんどの性質別費目において、広島県市町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類似団体の平均を下回っています。最小限の費用でサービスの提供ができており、効率的、効果的な行政運営を行った結果が反映されてい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一方、ほとんどの性質別費目において、対前年度増額となっており、昨今の財政状況を表しています。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また、積立金については、堅調な法人町民税を原資として、財政調整積立基金を積み増したことから、飛躍的に増加しています。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64262</xdr:rowOff>
    </xdr:from>
    <xdr:to>
      <xdr:col>24</xdr:col>
      <xdr:colOff>63500</xdr:colOff>
      <xdr:row>37</xdr:row>
      <xdr:rowOff>94361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07912"/>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64262</xdr:rowOff>
    </xdr:from>
    <xdr:to>
      <xdr:col>19</xdr:col>
      <xdr:colOff>177800</xdr:colOff>
      <xdr:row>37</xdr:row>
      <xdr:rowOff>89027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07912"/>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89027</xdr:rowOff>
    </xdr:from>
    <xdr:to>
      <xdr:col>15</xdr:col>
      <xdr:colOff>50800</xdr:colOff>
      <xdr:row>37</xdr:row>
      <xdr:rowOff>91694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3267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91694</xdr:rowOff>
    </xdr:from>
    <xdr:to>
      <xdr:col>10</xdr:col>
      <xdr:colOff>114300</xdr:colOff>
      <xdr:row>38</xdr:row>
      <xdr:rowOff>4064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35344"/>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43561</xdr:rowOff>
    </xdr:from>
    <xdr:to>
      <xdr:col>24</xdr:col>
      <xdr:colOff>114300</xdr:colOff>
      <xdr:row>37</xdr:row>
      <xdr:rowOff>145161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129938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13462</xdr:rowOff>
    </xdr:from>
    <xdr:to>
      <xdr:col>20</xdr:col>
      <xdr:colOff>38100</xdr:colOff>
      <xdr:row>37</xdr:row>
      <xdr:rowOff>115062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106189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38227</xdr:rowOff>
    </xdr:from>
    <xdr:to>
      <xdr:col>15</xdr:col>
      <xdr:colOff>101600</xdr:colOff>
      <xdr:row>37</xdr:row>
      <xdr:rowOff>139827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130954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74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40894</xdr:rowOff>
    </xdr:from>
    <xdr:to>
      <xdr:col>10</xdr:col>
      <xdr:colOff>165100</xdr:colOff>
      <xdr:row>37</xdr:row>
      <xdr:rowOff>142494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133621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124714</xdr:rowOff>
    </xdr:from>
    <xdr:to>
      <xdr:col>6</xdr:col>
      <xdr:colOff>38100</xdr:colOff>
      <xdr:row>38</xdr:row>
      <xdr:rowOff>54864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6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45991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6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118566</xdr:rowOff>
    </xdr:from>
    <xdr:to>
      <xdr:col>24</xdr:col>
      <xdr:colOff>63500</xdr:colOff>
      <xdr:row>58</xdr:row>
      <xdr:rowOff>76496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1216"/>
          <a:ext cx="838200" cy="12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54124</xdr:rowOff>
    </xdr:from>
    <xdr:to>
      <xdr:col>19</xdr:col>
      <xdr:colOff>177800</xdr:colOff>
      <xdr:row>58</xdr:row>
      <xdr:rowOff>76496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98224"/>
          <a:ext cx="889000" cy="2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19621</xdr:rowOff>
    </xdr:from>
    <xdr:to>
      <xdr:col>15</xdr:col>
      <xdr:colOff>50800</xdr:colOff>
      <xdr:row>58</xdr:row>
      <xdr:rowOff>54124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3721"/>
          <a:ext cx="889000" cy="3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53484</xdr:rowOff>
    </xdr:from>
    <xdr:to>
      <xdr:col>10</xdr:col>
      <xdr:colOff>114300</xdr:colOff>
      <xdr:row>58</xdr:row>
      <xdr:rowOff>19621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54684"/>
          <a:ext cx="889000" cy="30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67766</xdr:rowOff>
    </xdr:from>
    <xdr:to>
      <xdr:col>24</xdr:col>
      <xdr:colOff>114300</xdr:colOff>
      <xdr:row>57</xdr:row>
      <xdr:rowOff>169366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46193</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25696</xdr:rowOff>
    </xdr:from>
    <xdr:to>
      <xdr:col>20</xdr:col>
      <xdr:colOff>38100</xdr:colOff>
      <xdr:row>58</xdr:row>
      <xdr:rowOff>127296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118423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6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3324</xdr:rowOff>
    </xdr:from>
    <xdr:to>
      <xdr:col>15</xdr:col>
      <xdr:colOff>101600</xdr:colOff>
      <xdr:row>58</xdr:row>
      <xdr:rowOff>104924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96051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4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140271</xdr:rowOff>
    </xdr:from>
    <xdr:to>
      <xdr:col>10</xdr:col>
      <xdr:colOff>165100</xdr:colOff>
      <xdr:row>58</xdr:row>
      <xdr:rowOff>70421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61548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2684</xdr:rowOff>
    </xdr:from>
    <xdr:to>
      <xdr:col>6</xdr:col>
      <xdr:colOff>38100</xdr:colOff>
      <xdr:row>56</xdr:row>
      <xdr:rowOff>104284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0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95411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9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35931</xdr:rowOff>
    </xdr:from>
    <xdr:to>
      <xdr:col>24</xdr:col>
      <xdr:colOff>63500</xdr:colOff>
      <xdr:row>76</xdr:row>
      <xdr:rowOff>111964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66131"/>
          <a:ext cx="838200" cy="7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111964</xdr:rowOff>
    </xdr:from>
    <xdr:to>
      <xdr:col>19</xdr:col>
      <xdr:colOff>177800</xdr:colOff>
      <xdr:row>77</xdr:row>
      <xdr:rowOff>35260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42164"/>
          <a:ext cx="889000" cy="9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77712</xdr:rowOff>
    </xdr:from>
    <xdr:to>
      <xdr:col>15</xdr:col>
      <xdr:colOff>50800</xdr:colOff>
      <xdr:row>77</xdr:row>
      <xdr:rowOff>35260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7912"/>
          <a:ext cx="889000" cy="12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77712</xdr:rowOff>
    </xdr:from>
    <xdr:to>
      <xdr:col>10</xdr:col>
      <xdr:colOff>114300</xdr:colOff>
      <xdr:row>77</xdr:row>
      <xdr:rowOff>97256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7912"/>
          <a:ext cx="889000" cy="19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156581</xdr:rowOff>
    </xdr:from>
    <xdr:to>
      <xdr:col>24</xdr:col>
      <xdr:colOff>114300</xdr:colOff>
      <xdr:row>76</xdr:row>
      <xdr:rowOff>86731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1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135008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61164</xdr:rowOff>
    </xdr:from>
    <xdr:to>
      <xdr:col>20</xdr:col>
      <xdr:colOff>38100</xdr:colOff>
      <xdr:row>76</xdr:row>
      <xdr:rowOff>162764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9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153891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84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155910</xdr:rowOff>
    </xdr:from>
    <xdr:to>
      <xdr:col>15</xdr:col>
      <xdr:colOff>101600</xdr:colOff>
      <xdr:row>77</xdr:row>
      <xdr:rowOff>86060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77187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7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26912</xdr:rowOff>
    </xdr:from>
    <xdr:to>
      <xdr:col>10</xdr:col>
      <xdr:colOff>165100</xdr:colOff>
      <xdr:row>76</xdr:row>
      <xdr:rowOff>128512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49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46456</xdr:rowOff>
    </xdr:from>
    <xdr:to>
      <xdr:col>6</xdr:col>
      <xdr:colOff>38100</xdr:colOff>
      <xdr:row>77</xdr:row>
      <xdr:rowOff>148056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164583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23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72416</xdr:rowOff>
    </xdr:from>
    <xdr:to>
      <xdr:col>24</xdr:col>
      <xdr:colOff>63500</xdr:colOff>
      <xdr:row>98</xdr:row>
      <xdr:rowOff>101814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74516"/>
          <a:ext cx="838200" cy="2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63835</xdr:rowOff>
    </xdr:from>
    <xdr:to>
      <xdr:col>19</xdr:col>
      <xdr:colOff>177800</xdr:colOff>
      <xdr:row>98</xdr:row>
      <xdr:rowOff>72416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65935"/>
          <a:ext cx="889000" cy="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23282</xdr:rowOff>
    </xdr:from>
    <xdr:to>
      <xdr:col>15</xdr:col>
      <xdr:colOff>50800</xdr:colOff>
      <xdr:row>98</xdr:row>
      <xdr:rowOff>63835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25382"/>
          <a:ext cx="889000" cy="4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23282</xdr:rowOff>
    </xdr:from>
    <xdr:to>
      <xdr:col>10</xdr:col>
      <xdr:colOff>114300</xdr:colOff>
      <xdr:row>99</xdr:row>
      <xdr:rowOff>223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5382"/>
          <a:ext cx="889000" cy="14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51014</xdr:rowOff>
    </xdr:from>
    <xdr:to>
      <xdr:col>24</xdr:col>
      <xdr:colOff>114300</xdr:colOff>
      <xdr:row>98</xdr:row>
      <xdr:rowOff>152614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5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29441</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3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21616</xdr:rowOff>
    </xdr:from>
    <xdr:to>
      <xdr:col>20</xdr:col>
      <xdr:colOff>38100</xdr:colOff>
      <xdr:row>98</xdr:row>
      <xdr:rowOff>123216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114343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13035</xdr:rowOff>
    </xdr:from>
    <xdr:to>
      <xdr:col>15</xdr:col>
      <xdr:colOff>101600</xdr:colOff>
      <xdr:row>98</xdr:row>
      <xdr:rowOff>114635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105762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143932</xdr:rowOff>
    </xdr:from>
    <xdr:to>
      <xdr:col>10</xdr:col>
      <xdr:colOff>165100</xdr:colOff>
      <xdr:row>98</xdr:row>
      <xdr:rowOff>74082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65209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120873</xdr:rowOff>
    </xdr:from>
    <xdr:to>
      <xdr:col>6</xdr:col>
      <xdr:colOff>38100</xdr:colOff>
      <xdr:row>99</xdr:row>
      <xdr:rowOff>51023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2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42150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1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169745</xdr:rowOff>
    </xdr:from>
    <xdr:to>
      <xdr:col>55</xdr:col>
      <xdr:colOff>0</xdr:colOff>
      <xdr:row>38</xdr:row>
      <xdr:rowOff>1887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513395"/>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139700</xdr:rowOff>
    </xdr:from>
    <xdr:to>
      <xdr:col>50</xdr:col>
      <xdr:colOff>114300</xdr:colOff>
      <xdr:row>38</xdr:row>
      <xdr:rowOff>1887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483350"/>
          <a:ext cx="8890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139700</xdr:rowOff>
    </xdr:from>
    <xdr:to>
      <xdr:col>45</xdr:col>
      <xdr:colOff>177800</xdr:colOff>
      <xdr:row>37</xdr:row>
      <xdr:rowOff>146884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483350"/>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146884</xdr:rowOff>
    </xdr:from>
    <xdr:to>
      <xdr:col>41</xdr:col>
      <xdr:colOff>50800</xdr:colOff>
      <xdr:row>38</xdr:row>
      <xdr:rowOff>2866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49053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118945</xdr:rowOff>
    </xdr:from>
    <xdr:to>
      <xdr:col>55</xdr:col>
      <xdr:colOff>50800</xdr:colOff>
      <xdr:row>38</xdr:row>
      <xdr:rowOff>49095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46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141822</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14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122537</xdr:rowOff>
    </xdr:from>
    <xdr:to>
      <xdr:col>50</xdr:col>
      <xdr:colOff>165100</xdr:colOff>
      <xdr:row>38</xdr:row>
      <xdr:rowOff>52687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6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69214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241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88900</xdr:rowOff>
    </xdr:from>
    <xdr:to>
      <xdr:col>46</xdr:col>
      <xdr:colOff>38100</xdr:colOff>
      <xdr:row>38</xdr:row>
      <xdr:rowOff>19050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35577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2077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96084</xdr:rowOff>
    </xdr:from>
    <xdr:to>
      <xdr:col>41</xdr:col>
      <xdr:colOff>101600</xdr:colOff>
      <xdr:row>38</xdr:row>
      <xdr:rowOff>26234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3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42761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14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123516</xdr:rowOff>
    </xdr:from>
    <xdr:to>
      <xdr:col>36</xdr:col>
      <xdr:colOff>165100</xdr:colOff>
      <xdr:row>38</xdr:row>
      <xdr:rowOff>53666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6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70193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42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15951</xdr:rowOff>
    </xdr:from>
    <xdr:to>
      <xdr:col>55</xdr:col>
      <xdr:colOff>0</xdr:colOff>
      <xdr:row>59</xdr:row>
      <xdr:rowOff>16351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131501"/>
          <a:ext cx="8382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16351</xdr:rowOff>
    </xdr:from>
    <xdr:to>
      <xdr:col>50</xdr:col>
      <xdr:colOff>114300</xdr:colOff>
      <xdr:row>59</xdr:row>
      <xdr:rowOff>32182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31901"/>
          <a:ext cx="889000" cy="1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30029</xdr:rowOff>
    </xdr:from>
    <xdr:to>
      <xdr:col>45</xdr:col>
      <xdr:colOff>177800</xdr:colOff>
      <xdr:row>59</xdr:row>
      <xdr:rowOff>32182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145579"/>
          <a:ext cx="88900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30029</xdr:rowOff>
    </xdr:from>
    <xdr:to>
      <xdr:col>41</xdr:col>
      <xdr:colOff>50800</xdr:colOff>
      <xdr:row>59</xdr:row>
      <xdr:rowOff>34716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45579"/>
          <a:ext cx="889000" cy="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136601</xdr:rowOff>
    </xdr:from>
    <xdr:to>
      <xdr:col>55</xdr:col>
      <xdr:colOff>50800</xdr:colOff>
      <xdr:row>59</xdr:row>
      <xdr:rowOff>66751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8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51528</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9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137001</xdr:rowOff>
    </xdr:from>
    <xdr:to>
      <xdr:col>50</xdr:col>
      <xdr:colOff>165100</xdr:colOff>
      <xdr:row>59</xdr:row>
      <xdr:rowOff>67151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8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58278</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7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152832</xdr:rowOff>
    </xdr:from>
    <xdr:to>
      <xdr:col>46</xdr:col>
      <xdr:colOff>38100</xdr:colOff>
      <xdr:row>59</xdr:row>
      <xdr:rowOff>82982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9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74109</xdr:rowOff>
    </xdr:from>
    <xdr:ext cx="378565"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61017" y="101896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150679</xdr:rowOff>
    </xdr:from>
    <xdr:to>
      <xdr:col>41</xdr:col>
      <xdr:colOff>101600</xdr:colOff>
      <xdr:row>59</xdr:row>
      <xdr:rowOff>80829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9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71956</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10187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155366</xdr:rowOff>
    </xdr:from>
    <xdr:to>
      <xdr:col>36</xdr:col>
      <xdr:colOff>165100</xdr:colOff>
      <xdr:row>59</xdr:row>
      <xdr:rowOff>85516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9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76643</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83017" y="1019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18217</xdr:rowOff>
    </xdr:from>
    <xdr:to>
      <xdr:col>55</xdr:col>
      <xdr:colOff>0</xdr:colOff>
      <xdr:row>79</xdr:row>
      <xdr:rowOff>22295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62767"/>
          <a:ext cx="838200" cy="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18217</xdr:rowOff>
    </xdr:from>
    <xdr:to>
      <xdr:col>50</xdr:col>
      <xdr:colOff>114300</xdr:colOff>
      <xdr:row>79</xdr:row>
      <xdr:rowOff>22504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62767"/>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163018</xdr:rowOff>
    </xdr:from>
    <xdr:to>
      <xdr:col>45</xdr:col>
      <xdr:colOff>177800</xdr:colOff>
      <xdr:row>79</xdr:row>
      <xdr:rowOff>22504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36118"/>
          <a:ext cx="889000" cy="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148882</xdr:rowOff>
    </xdr:from>
    <xdr:to>
      <xdr:col>41</xdr:col>
      <xdr:colOff>50800</xdr:colOff>
      <xdr:row>78</xdr:row>
      <xdr:rowOff>163018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21982"/>
          <a:ext cx="889000" cy="1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142945</xdr:rowOff>
    </xdr:from>
    <xdr:to>
      <xdr:col>55</xdr:col>
      <xdr:colOff>50800</xdr:colOff>
      <xdr:row>79</xdr:row>
      <xdr:rowOff>73095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1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57872</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3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138867</xdr:rowOff>
    </xdr:from>
    <xdr:to>
      <xdr:col>50</xdr:col>
      <xdr:colOff>165100</xdr:colOff>
      <xdr:row>79</xdr:row>
      <xdr:rowOff>69017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1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60144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04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143154</xdr:rowOff>
    </xdr:from>
    <xdr:to>
      <xdr:col>46</xdr:col>
      <xdr:colOff>38100</xdr:colOff>
      <xdr:row>79</xdr:row>
      <xdr:rowOff>73304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64431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60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112218</xdr:rowOff>
    </xdr:from>
    <xdr:to>
      <xdr:col>41</xdr:col>
      <xdr:colOff>101600</xdr:colOff>
      <xdr:row>79</xdr:row>
      <xdr:rowOff>42368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33495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7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98082</xdr:rowOff>
    </xdr:from>
    <xdr:to>
      <xdr:col>36</xdr:col>
      <xdr:colOff>165100</xdr:colOff>
      <xdr:row>79</xdr:row>
      <xdr:rowOff>28232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7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19359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6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149961</xdr:rowOff>
    </xdr:from>
    <xdr:to>
      <xdr:col>55</xdr:col>
      <xdr:colOff>0</xdr:colOff>
      <xdr:row>96</xdr:row>
      <xdr:rowOff>50673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37711"/>
          <a:ext cx="838200" cy="7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50673</xdr:rowOff>
    </xdr:from>
    <xdr:to>
      <xdr:col>50</xdr:col>
      <xdr:colOff>114300</xdr:colOff>
      <xdr:row>96</xdr:row>
      <xdr:rowOff>147295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09873"/>
          <a:ext cx="889000" cy="9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135865</xdr:rowOff>
    </xdr:from>
    <xdr:to>
      <xdr:col>45</xdr:col>
      <xdr:colOff>177800</xdr:colOff>
      <xdr:row>96</xdr:row>
      <xdr:rowOff>147295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950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135865</xdr:rowOff>
    </xdr:from>
    <xdr:to>
      <xdr:col>41</xdr:col>
      <xdr:colOff>50800</xdr:colOff>
      <xdr:row>97</xdr:row>
      <xdr:rowOff>24575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595065"/>
          <a:ext cx="889000" cy="6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99161</xdr:rowOff>
    </xdr:from>
    <xdr:to>
      <xdr:col>55</xdr:col>
      <xdr:colOff>50800</xdr:colOff>
      <xdr:row>96</xdr:row>
      <xdr:rowOff>29311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8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122038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3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171323</xdr:rowOff>
    </xdr:from>
    <xdr:to>
      <xdr:col>50</xdr:col>
      <xdr:colOff>165100</xdr:colOff>
      <xdr:row>96</xdr:row>
      <xdr:rowOff>101473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92600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96495</xdr:rowOff>
    </xdr:from>
    <xdr:to>
      <xdr:col>46</xdr:col>
      <xdr:colOff>38100</xdr:colOff>
      <xdr:row>97</xdr:row>
      <xdr:rowOff>26645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5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17772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4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85065</xdr:rowOff>
    </xdr:from>
    <xdr:to>
      <xdr:col>41</xdr:col>
      <xdr:colOff>101600</xdr:colOff>
      <xdr:row>97</xdr:row>
      <xdr:rowOff>15215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4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6342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3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145225</xdr:rowOff>
    </xdr:from>
    <xdr:to>
      <xdr:col>36</xdr:col>
      <xdr:colOff>165100</xdr:colOff>
      <xdr:row>97</xdr:row>
      <xdr:rowOff>75375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0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66502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9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33140</xdr:rowOff>
    </xdr:from>
    <xdr:to>
      <xdr:col>85</xdr:col>
      <xdr:colOff>127000</xdr:colOff>
      <xdr:row>39</xdr:row>
      <xdr:rowOff>67985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719690"/>
          <a:ext cx="838200" cy="3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67985</xdr:rowOff>
    </xdr:from>
    <xdr:to>
      <xdr:col>81</xdr:col>
      <xdr:colOff>50800</xdr:colOff>
      <xdr:row>39</xdr:row>
      <xdr:rowOff>71871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754535"/>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66254</xdr:rowOff>
    </xdr:from>
    <xdr:to>
      <xdr:col>76</xdr:col>
      <xdr:colOff>114300</xdr:colOff>
      <xdr:row>39</xdr:row>
      <xdr:rowOff>71871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752804"/>
          <a:ext cx="8890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43362</xdr:rowOff>
    </xdr:from>
    <xdr:to>
      <xdr:col>71</xdr:col>
      <xdr:colOff>177800</xdr:colOff>
      <xdr:row>39</xdr:row>
      <xdr:rowOff>66254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729912"/>
          <a:ext cx="889000" cy="2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153790</xdr:rowOff>
    </xdr:from>
    <xdr:to>
      <xdr:col>85</xdr:col>
      <xdr:colOff>177800</xdr:colOff>
      <xdr:row>39</xdr:row>
      <xdr:rowOff>83940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6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68717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8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17185</xdr:rowOff>
    </xdr:from>
    <xdr:to>
      <xdr:col>81</xdr:col>
      <xdr:colOff>101600</xdr:colOff>
      <xdr:row>39</xdr:row>
      <xdr:rowOff>118785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70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109912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9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21071</xdr:rowOff>
    </xdr:from>
    <xdr:to>
      <xdr:col>76</xdr:col>
      <xdr:colOff>165100</xdr:colOff>
      <xdr:row>39</xdr:row>
      <xdr:rowOff>122671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70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113798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8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15454</xdr:rowOff>
    </xdr:from>
    <xdr:to>
      <xdr:col>72</xdr:col>
      <xdr:colOff>38100</xdr:colOff>
      <xdr:row>39</xdr:row>
      <xdr:rowOff>117054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70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108181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9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164012</xdr:rowOff>
    </xdr:from>
    <xdr:to>
      <xdr:col>67</xdr:col>
      <xdr:colOff>101600</xdr:colOff>
      <xdr:row>39</xdr:row>
      <xdr:rowOff>94162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7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85289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7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79377</xdr:rowOff>
    </xdr:from>
    <xdr:to>
      <xdr:col>85</xdr:col>
      <xdr:colOff>127000</xdr:colOff>
      <xdr:row>57</xdr:row>
      <xdr:rowOff>85577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52027"/>
          <a:ext cx="838200" cy="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79377</xdr:rowOff>
    </xdr:from>
    <xdr:to>
      <xdr:col>81</xdr:col>
      <xdr:colOff>50800</xdr:colOff>
      <xdr:row>57</xdr:row>
      <xdr:rowOff>149196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52027"/>
          <a:ext cx="889000" cy="6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54218</xdr:rowOff>
    </xdr:from>
    <xdr:to>
      <xdr:col>76</xdr:col>
      <xdr:colOff>114300</xdr:colOff>
      <xdr:row>57</xdr:row>
      <xdr:rowOff>149196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26868"/>
          <a:ext cx="889000" cy="9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54218</xdr:rowOff>
    </xdr:from>
    <xdr:to>
      <xdr:col>71</xdr:col>
      <xdr:colOff>177800</xdr:colOff>
      <xdr:row>57</xdr:row>
      <xdr:rowOff>109118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826868"/>
          <a:ext cx="889000" cy="5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34777</xdr:rowOff>
    </xdr:from>
    <xdr:to>
      <xdr:col>85</xdr:col>
      <xdr:colOff>177800</xdr:colOff>
      <xdr:row>57</xdr:row>
      <xdr:rowOff>136377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0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28577</xdr:rowOff>
    </xdr:from>
    <xdr:to>
      <xdr:col>81</xdr:col>
      <xdr:colOff>101600</xdr:colOff>
      <xdr:row>57</xdr:row>
      <xdr:rowOff>130177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121304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98396</xdr:rowOff>
    </xdr:from>
    <xdr:to>
      <xdr:col>76</xdr:col>
      <xdr:colOff>165100</xdr:colOff>
      <xdr:row>58</xdr:row>
      <xdr:rowOff>28546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7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19673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6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3418</xdr:rowOff>
    </xdr:from>
    <xdr:to>
      <xdr:col>72</xdr:col>
      <xdr:colOff>38100</xdr:colOff>
      <xdr:row>57</xdr:row>
      <xdr:rowOff>105018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7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121545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5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58318</xdr:rowOff>
    </xdr:from>
    <xdr:to>
      <xdr:col>67</xdr:col>
      <xdr:colOff>101600</xdr:colOff>
      <xdr:row>57</xdr:row>
      <xdr:rowOff>159918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3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151045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2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139449</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549"/>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81110</xdr:rowOff>
    </xdr:from>
    <xdr:to>
      <xdr:col>76</xdr:col>
      <xdr:colOff>114300</xdr:colOff>
      <xdr:row>78</xdr:row>
      <xdr:rowOff>139449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54210"/>
          <a:ext cx="889000" cy="5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53632</xdr:rowOff>
    </xdr:from>
    <xdr:to>
      <xdr:col>71</xdr:col>
      <xdr:colOff>177800</xdr:colOff>
      <xdr:row>78</xdr:row>
      <xdr:rowOff>81110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26732"/>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130855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50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143817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5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88649</xdr:rowOff>
    </xdr:from>
    <xdr:to>
      <xdr:col>76</xdr:col>
      <xdr:colOff>165100</xdr:colOff>
      <xdr:row>79</xdr:row>
      <xdr:rowOff>18799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9926</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44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30310</xdr:rowOff>
    </xdr:from>
    <xdr:to>
      <xdr:col>72</xdr:col>
      <xdr:colOff>38100</xdr:colOff>
      <xdr:row>78</xdr:row>
      <xdr:rowOff>131910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148437</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178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2832</xdr:rowOff>
    </xdr:from>
    <xdr:to>
      <xdr:col>67</xdr:col>
      <xdr:colOff>101600</xdr:colOff>
      <xdr:row>78</xdr:row>
      <xdr:rowOff>104432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37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120959</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151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31711</xdr:rowOff>
    </xdr:from>
    <xdr:to>
      <xdr:col>85</xdr:col>
      <xdr:colOff>127000</xdr:colOff>
      <xdr:row>96</xdr:row>
      <xdr:rowOff>45110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490911"/>
          <a:ext cx="838200" cy="1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45110</xdr:rowOff>
    </xdr:from>
    <xdr:to>
      <xdr:col>81</xdr:col>
      <xdr:colOff>50800</xdr:colOff>
      <xdr:row>96</xdr:row>
      <xdr:rowOff>53797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0431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53797</xdr:rowOff>
    </xdr:from>
    <xdr:to>
      <xdr:col>76</xdr:col>
      <xdr:colOff>114300</xdr:colOff>
      <xdr:row>96</xdr:row>
      <xdr:rowOff>77419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12997"/>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77419</xdr:rowOff>
    </xdr:from>
    <xdr:to>
      <xdr:col>71</xdr:col>
      <xdr:colOff>177800</xdr:colOff>
      <xdr:row>96</xdr:row>
      <xdr:rowOff>110719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36619"/>
          <a:ext cx="889000" cy="3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152361</xdr:rowOff>
    </xdr:from>
    <xdr:to>
      <xdr:col>85</xdr:col>
      <xdr:colOff>177800</xdr:colOff>
      <xdr:row>96</xdr:row>
      <xdr:rowOff>82511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44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3788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29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165760</xdr:rowOff>
    </xdr:from>
    <xdr:to>
      <xdr:col>81</xdr:col>
      <xdr:colOff>101600</xdr:colOff>
      <xdr:row>96</xdr:row>
      <xdr:rowOff>95910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112437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2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2997</xdr:rowOff>
    </xdr:from>
    <xdr:to>
      <xdr:col>76</xdr:col>
      <xdr:colOff>165100</xdr:colOff>
      <xdr:row>96</xdr:row>
      <xdr:rowOff>104597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62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121124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3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26619</xdr:rowOff>
    </xdr:from>
    <xdr:to>
      <xdr:col>72</xdr:col>
      <xdr:colOff>38100</xdr:colOff>
      <xdr:row>96</xdr:row>
      <xdr:rowOff>128219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48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144746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6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59919</xdr:rowOff>
    </xdr:from>
    <xdr:to>
      <xdr:col>67</xdr:col>
      <xdr:colOff>101600</xdr:colOff>
      <xdr:row>96</xdr:row>
      <xdr:rowOff>161519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1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6596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9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ほとんどの目的別費目において、広島県市町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全国市町村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類似団体の平均を下回っています。最小限の費用でサービスの提供ができており、効率的、効果的な行政運営を行った結果が反映されています。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総務費については、堅調な法人町民税を原資として、財政調整積立基金を積み増したことから、倍増となっています。</a:t>
          </a:r>
          <a:endPar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財政調整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0" lang="ja-JP" altLang="en-US" sz="1300" b="0" i="0" u="none" strike="noStrike" baseline="0">
              <a:solidFill>
                <a:schemeClr val="dk1"/>
              </a:solidFill>
              <a:effectLst/>
              <a:latin typeface="ＭＳ Ｐゴシック" panose="020B0600070205080204" pitchFamily="50" charset="-128"/>
              <a:ea typeface="ＭＳ Ｐゴシック" panose="020B0600070205080204" pitchFamily="50" charset="-128"/>
              <a:cs typeface="+mn-cs"/>
            </a:rPr>
            <a:t>堅調な法人町民税を原資として積み増したことから、対前年度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ポイント増となっています。</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実質収支額は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、法人町民税の増などにより歳入が増加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倍増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となっています。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実質単年度収支は、単年度収支の増により、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対前年度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増となっています。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全会計において、黒字となっています。</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一般会計は、法人町民税の増などにより、歳入が増加したことから、対前年度</a:t>
          </a:r>
          <a:r>
            <a:rPr kumimoji="1" lang="en-US" altLang="ja-JP" sz="1300">
              <a:latin typeface="ＭＳ ゴシック" pitchFamily="49" charset="-128"/>
              <a:ea typeface="ＭＳ ゴシック" pitchFamily="49" charset="-128"/>
            </a:rPr>
            <a:t>3.5</a:t>
          </a:r>
          <a:r>
            <a:rPr kumimoji="1" lang="ja-JP" altLang="en-US" sz="1300">
              <a:latin typeface="ＭＳ ゴシック" pitchFamily="49" charset="-128"/>
              <a:ea typeface="ＭＳ ゴシック" pitchFamily="49" charset="-128"/>
            </a:rPr>
            <a:t>倍増となっています。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令和３年度と比較し、元利償還金の額が</a:t>
          </a:r>
          <a:r>
            <a:rPr kumimoji="1" lang="en-US" altLang="ja-JP" sz="1300">
              <a:latin typeface="ＭＳ ゴシック" pitchFamily="49" charset="-128"/>
              <a:ea typeface="ＭＳ ゴシック" pitchFamily="49" charset="-128"/>
            </a:rPr>
            <a:t>155</a:t>
          </a:r>
          <a:r>
            <a:rPr kumimoji="1" lang="ja-JP" altLang="en-US" sz="1300">
              <a:latin typeface="ＭＳ ゴシック" pitchFamily="49" charset="-128"/>
              <a:ea typeface="ＭＳ ゴシック" pitchFamily="49" charset="-128"/>
            </a:rPr>
            <a:t>百万円増加しましたが、債務負担行為に基づく支出額が</a:t>
          </a:r>
          <a:r>
            <a:rPr kumimoji="1" lang="en-US" altLang="ja-JP" sz="1300">
              <a:latin typeface="ＭＳ ゴシック" pitchFamily="49" charset="-128"/>
              <a:ea typeface="ＭＳ ゴシック" pitchFamily="49" charset="-128"/>
            </a:rPr>
            <a:t>202</a:t>
          </a:r>
          <a:r>
            <a:rPr kumimoji="1" lang="ja-JP" altLang="en-US" sz="1300">
              <a:latin typeface="ＭＳ ゴシック" pitchFamily="49" charset="-128"/>
              <a:ea typeface="ＭＳ ゴシック" pitchFamily="49" charset="-128"/>
            </a:rPr>
            <a:t>百万円減少しています。</a:t>
          </a:r>
        </a:p>
        <a:p>
          <a:r>
            <a:rPr kumimoji="1" lang="ja-JP" altLang="en-US" sz="1300">
              <a:latin typeface="ＭＳ ゴシック" pitchFamily="49" charset="-128"/>
              <a:ea typeface="ＭＳ ゴシック" pitchFamily="49" charset="-128"/>
            </a:rPr>
            <a:t>　これにより、実質公債費比率の分子は</a:t>
          </a:r>
          <a:r>
            <a:rPr kumimoji="1" lang="en-US" altLang="ja-JP" sz="1300">
              <a:latin typeface="ＭＳ ゴシック" pitchFamily="49" charset="-128"/>
              <a:ea typeface="ＭＳ ゴシック" pitchFamily="49" charset="-128"/>
            </a:rPr>
            <a:t>79</a:t>
          </a:r>
          <a:r>
            <a:rPr kumimoji="1" lang="ja-JP" altLang="en-US" sz="1300">
              <a:latin typeface="ＭＳ ゴシック" pitchFamily="49" charset="-128"/>
              <a:ea typeface="ＭＳ ゴシック" pitchFamily="49" charset="-128"/>
            </a:rPr>
            <a:t>百万円減少し、実質公債費比率（</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年平均）は前年度の</a:t>
          </a:r>
          <a:r>
            <a:rPr kumimoji="1" lang="en-US" altLang="ja-JP" sz="1300">
              <a:latin typeface="ＭＳ ゴシック" pitchFamily="49" charset="-128"/>
              <a:ea typeface="ＭＳ ゴシック" pitchFamily="49" charset="-128"/>
            </a:rPr>
            <a:t>8.5</a:t>
          </a:r>
          <a:r>
            <a:rPr kumimoji="1" lang="ja-JP" altLang="en-US" sz="1300">
              <a:latin typeface="ＭＳ ゴシック" pitchFamily="49" charset="-128"/>
              <a:ea typeface="ＭＳ ゴシック" pitchFamily="49" charset="-128"/>
            </a:rPr>
            <a:t>％から、</a:t>
          </a:r>
          <a:r>
            <a:rPr kumimoji="1" lang="en-US" altLang="ja-JP" sz="1300">
              <a:latin typeface="ＭＳ ゴシック" pitchFamily="49" charset="-128"/>
              <a:ea typeface="ＭＳ ゴシック" pitchFamily="49" charset="-128"/>
            </a:rPr>
            <a:t>8.1</a:t>
          </a:r>
          <a:r>
            <a:rPr kumimoji="1" lang="ja-JP" altLang="en-US" sz="1300">
              <a:latin typeface="ＭＳ ゴシック" pitchFamily="49" charset="-128"/>
              <a:ea typeface="ＭＳ ゴシック" pitchFamily="49" charset="-128"/>
            </a:rPr>
            <a:t>％に減少しました。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当町において該当はありません。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広島県府中町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一般会計に係る地方債の現在高が対前年度</a:t>
          </a:r>
          <a:r>
            <a:rPr kumimoji="1" lang="en-US" altLang="ja-JP" sz="1300">
              <a:latin typeface="ＭＳ ゴシック" pitchFamily="49" charset="-128"/>
              <a:ea typeface="ＭＳ ゴシック" pitchFamily="49" charset="-128"/>
            </a:rPr>
            <a:t>994</a:t>
          </a:r>
          <a:r>
            <a:rPr kumimoji="1" lang="ja-JP" altLang="en-US" sz="1300">
              <a:latin typeface="ＭＳ ゴシック" pitchFamily="49" charset="-128"/>
              <a:ea typeface="ＭＳ ゴシック" pitchFamily="49" charset="-128"/>
            </a:rPr>
            <a:t>百万円減少したうえ、充当可能基金が</a:t>
          </a:r>
          <a:r>
            <a:rPr kumimoji="1" lang="en-US" altLang="ja-JP" sz="1300">
              <a:latin typeface="ＭＳ ゴシック" pitchFamily="49" charset="-128"/>
              <a:ea typeface="ＭＳ ゴシック" pitchFamily="49" charset="-128"/>
            </a:rPr>
            <a:t>1,164</a:t>
          </a:r>
          <a:r>
            <a:rPr kumimoji="1" lang="ja-JP" altLang="en-US" sz="1300">
              <a:latin typeface="ＭＳ ゴシック" pitchFamily="49" charset="-128"/>
              <a:ea typeface="ＭＳ ゴシック" pitchFamily="49" charset="-128"/>
            </a:rPr>
            <a:t>百万円増加しています。</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これにより、将来負担比率の分子は</a:t>
          </a:r>
          <a:r>
            <a:rPr kumimoji="1" lang="en-US" altLang="ja-JP" sz="1300">
              <a:latin typeface="ＭＳ ゴシック" pitchFamily="49" charset="-128"/>
              <a:ea typeface="ＭＳ ゴシック" pitchFamily="49" charset="-128"/>
            </a:rPr>
            <a:t>361</a:t>
          </a:r>
          <a:r>
            <a:rPr kumimoji="1" lang="ja-JP" altLang="en-US" sz="1300">
              <a:latin typeface="ＭＳ ゴシック" pitchFamily="49" charset="-128"/>
              <a:ea typeface="ＭＳ ゴシック" pitchFamily="49" charset="-128"/>
            </a:rPr>
            <a:t>百万円減少し、将来負担比率は前年度の</a:t>
          </a:r>
          <a:r>
            <a:rPr kumimoji="1" lang="en-US" altLang="ja-JP" sz="1300">
              <a:latin typeface="ＭＳ ゴシック" pitchFamily="49" charset="-128"/>
              <a:ea typeface="ＭＳ ゴシック" pitchFamily="49" charset="-128"/>
            </a:rPr>
            <a:t>83.0</a:t>
          </a:r>
          <a:r>
            <a:rPr kumimoji="1" lang="ja-JP" altLang="en-US" sz="1300">
              <a:latin typeface="ＭＳ ゴシック" pitchFamily="49" charset="-128"/>
              <a:ea typeface="ＭＳ ゴシック" pitchFamily="49" charset="-128"/>
            </a:rPr>
            <a:t>％から、</a:t>
          </a:r>
          <a:r>
            <a:rPr kumimoji="1" lang="en-US" altLang="ja-JP" sz="1300">
              <a:latin typeface="ＭＳ ゴシック" pitchFamily="49" charset="-128"/>
              <a:ea typeface="ＭＳ ゴシック" pitchFamily="49" charset="-128"/>
            </a:rPr>
            <a:t>75.1</a:t>
          </a:r>
          <a:r>
            <a:rPr kumimoji="1" lang="ja-JP" altLang="en-US" sz="1300">
              <a:latin typeface="ＭＳ ゴシック" pitchFamily="49" charset="-128"/>
              <a:ea typeface="ＭＳ ゴシック" pitchFamily="49" charset="-128"/>
            </a:rPr>
            <a:t>％に減少しました。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広島県府中町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財政調整積立基金を積み増すとともに、減債基金を新たに条例化したことから、総額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億円を超過しました。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安定的で弾力性のある財政運営を目指すため、財政調整積立基金については、引き続き必要な額を確保できるよう努めます。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・府中町まちづくり振興基金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まちづくりの振興に要する事業の財源に充てるための基金です。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・安芸府中森づくり基金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森林の公益的機能を維持増進し、緑豊かな町を形成するための施策に充てる基金です。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・府中村永世守屋奨学基金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教育奨励事業に充てるための基金です。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・府中町まちづくり振興基金については、まちづくりの資金として取崩しを行ったことなどにより、減額となりました。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・府中町まちづくり振興基金については、公共施設の老朽化等を見据え、引き続き計画的な積立て及び取崩しを検討します。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・その他の特定目的基金については、基金の使途に応じて必要な額を確保できるよう努めます。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堅調な法人町民税を原資として、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百万円を積み増したことから、飛躍的に増加しました。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安定的な財政運営を目指すため、引き続き基金の確保に努めます。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条例を制定するとともに、普通交付税に係る臨時財政対策債償還金費分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百万の積立てを行いました。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町債の償還に必要な財源を確保するため、計画的に積立て及び取崩しを行います。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B3B7C0-8FFD-4B6F-B968-C8B5FF349B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2AF2659-F15C-4B7C-8F25-416645BFC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3A1FBD0-0B00-48AE-86A1-0BC3E0435F8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844EAB6-5957-4C04-911F-26D3C7BD2FC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CFADFB9-4CE3-4E7C-AE39-93CB6C86BD9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1909F77-07C4-441B-9A1D-9E1821E31DE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43DB7899-8570-4F89-93EA-3118C629C6A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BB6E4A2-25EB-40B3-B203-60324F9C88E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B376FC9-0D23-45F7-96A2-42350F754E1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DCC441B-33F2-4414-ADB2-FF344CFE932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8F200DA-3DC7-4FA2-B8EE-32026FB9F8A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37A3DFE-D69C-497F-8569-B1FC5DA62FA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E0C0E24-CDDF-45CF-BB3D-478CBF220CA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EAB17ED-C13F-4821-8869-12CD124A99A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66CE71D-E9AC-4D9E-A9E5-4202C8F1542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9EEA184-454A-48DF-862D-E99F9A3686D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1B5AAEE-52F9-4F12-B74E-74BD90A3E30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48A8483-6443-4B51-9319-E3F36FED31D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57FAEF7-29BB-4F19-AACA-3FBED2E001B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178042C-974C-4EC9-9271-B5A9A57FD20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DA4690-59CE-4B16-AC5F-FBD1651E179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A50E2C5-48EF-4238-A33C-6917E193CF0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7528BDE-CAE7-42C6-979E-1D5A6A7435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C13C5E1-6552-4B73-963D-F08A43E8285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1AA4AA0-DB4F-4A9E-A07A-D4C53DEA545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46D1446-4F94-45B9-8BD2-52002F98B62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33773EF-C1FC-4DE8-8610-460A5413BDE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684470C-017C-4524-91C3-74584BE1F7D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EBEE0B9-3DA2-4876-AC24-8AA5A7BDB6B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2CDF48B-3313-4FFC-87BF-25EE163F3D5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E8B3DF8-E7FE-4DFE-8129-D01C5591CDF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51E209A-C14C-461E-B27A-FF37AC44A2E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34CAEB7-3355-4CC2-979F-17AA3526406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B6011E5-5BB2-4C9F-9C87-583BA2A03B4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425B738-8794-409F-9FEA-CC3783B262B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8D58122-7ED3-4B06-86A4-A1E1B4B4025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C90D046-2600-4DC3-8F77-886D0F42E4B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8AF5617-4242-482F-810A-378CFF71CE6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A6309F1-21BB-408A-9466-C0792280086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D73BB03-FB65-4800-8199-C0C2D34A95D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882AA92-DE8D-41DB-9665-36BE9B07F70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ACD7D3A-FEB6-4F25-9E34-DAFE1C239A8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CCADAB7-5069-4085-9370-DDD5C53AAEC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6BE1391-A8F1-4E6F-8BA4-90D733E3188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2AC4B18-03E9-45F3-91E3-A1750F27BA2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19FBC00-7FF5-4F95-B956-E0049E34686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D146786-90E4-4F3F-9AA1-309862E3244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学校施設や公民館の改築工事を実施したことにより、類似団体や全国市町村の平均より低率となっています。</a:t>
          </a:r>
          <a:endParaRPr lang="ja-JP" altLang="ja-JP">
            <a:effectLst/>
          </a:endParaRPr>
        </a:p>
        <a:p>
          <a:r>
            <a:rPr kumimoji="1" lang="ja-JP" altLang="ja-JP" sz="1100">
              <a:solidFill>
                <a:schemeClr val="dk1"/>
              </a:solidFill>
              <a:effectLst/>
              <a:latin typeface="+mn-lt"/>
              <a:ea typeface="+mn-ea"/>
              <a:cs typeface="+mn-cs"/>
            </a:rPr>
            <a:t>　上記以外の施設は平均的な資産老朽化であると考えますが、今後も公共施設等総合管理計画等に基づき、公共施設の適正管理に努めます。</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070F665-5873-4258-AC5A-BE74D0EA8A5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4EB8547-0381-4315-B347-1C99BDC33D7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958F26E-15B4-4DCA-B7C1-659C25FB9DC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6B3ADD4-F896-4800-AF37-F98CED0640A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D8DC422-0131-4DAA-9365-C2C0198D45D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99BB6193-43A1-42A3-AE3C-BEE8FB2483B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6D0B1DA-B772-418B-BAAB-5622F494108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7968DCC-ECDA-4799-A316-CD3215F72D8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F8DAEB3E-EC36-4A63-AE0E-B784F5FDE3E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850C5E0-226A-4A1E-A9FF-F0B3DF4BC02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2DDC357-FE9B-448E-A234-58FFC1AC113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9036B632-4A29-49B3-AEC2-E72B0B43650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AD4A11F-4C5B-4F34-98F3-9F4E405B0E7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DB9BCD2-4933-44A1-82EC-D156AB9C739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846DC383-9170-4542-BED0-41F2A4644C4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6CC6326-8964-4762-B5D8-B29CB80139C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918FCF7A-154D-4668-86A4-9BFAC0B9367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5C1AE46-8ABC-4D93-9A5F-12FA750BB61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361D91D0-E59E-48D8-BD19-DFCEC7C265AB}"/>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34C52243-E969-4ADF-A78B-2B8B0CEECCAE}"/>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1A6CAEB0-E7AF-4842-B416-5D3B0DDCDA92}"/>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CF8F567F-52F2-43E9-BC1A-32CDF1E00BAE}"/>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63243EEA-91F3-4EC3-AD11-8B7FE7228D6A}"/>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2" name="有形固定資産減価償却率平均値テキスト">
          <a:extLst>
            <a:ext uri="{FF2B5EF4-FFF2-40B4-BE49-F238E27FC236}">
              <a16:creationId xmlns:a16="http://schemas.microsoft.com/office/drawing/2014/main" id="{19F74193-0C53-4365-B6C5-CC45F9E09508}"/>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A55F249D-DE2B-43FE-83A4-8B1CFFE4C35A}"/>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35F0954E-0BA7-489D-88E1-63019ACEC94A}"/>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1D533EBF-F10C-4C8A-9B48-252FAE10B2EE}"/>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159E2633-9AC0-44E7-B854-84CAA9582BA9}"/>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6F81B7E0-9F72-4769-BAA8-6030570FC017}"/>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A72C6AC-C791-41FE-8CC7-DA01C5091E7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CF0B315-5860-413E-9139-CDA66583BDD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16EF6C0-1AF5-4941-868A-94940CD6285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F13DC25-1F8F-4677-8E57-254ACD5900F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2D055ED-8353-4640-949F-278E4918837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3719</xdr:rowOff>
    </xdr:from>
    <xdr:to>
      <xdr:col>23</xdr:col>
      <xdr:colOff>136525</xdr:colOff>
      <xdr:row>29</xdr:row>
      <xdr:rowOff>105319</xdr:rowOff>
    </xdr:to>
    <xdr:sp macro="" textlink="">
      <xdr:nvSpPr>
        <xdr:cNvPr id="83" name="楕円 82">
          <a:extLst>
            <a:ext uri="{FF2B5EF4-FFF2-40B4-BE49-F238E27FC236}">
              <a16:creationId xmlns:a16="http://schemas.microsoft.com/office/drawing/2014/main" id="{A1168E8E-1BAA-4CB2-8347-4C82D10ADCB7}"/>
            </a:ext>
          </a:extLst>
        </xdr:cNvPr>
        <xdr:cNvSpPr/>
      </xdr:nvSpPr>
      <xdr:spPr>
        <a:xfrm>
          <a:off x="4711700" y="57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26596</xdr:rowOff>
    </xdr:from>
    <xdr:ext cx="405111" cy="259045"/>
    <xdr:sp macro="" textlink="">
      <xdr:nvSpPr>
        <xdr:cNvPr id="84" name="有形固定資産減価償却率該当値テキスト">
          <a:extLst>
            <a:ext uri="{FF2B5EF4-FFF2-40B4-BE49-F238E27FC236}">
              <a16:creationId xmlns:a16="http://schemas.microsoft.com/office/drawing/2014/main" id="{EAECBF7A-D906-4CAC-AE9D-19B0C6009D89}"/>
            </a:ext>
          </a:extLst>
        </xdr:cNvPr>
        <xdr:cNvSpPr txBox="1"/>
      </xdr:nvSpPr>
      <xdr:spPr>
        <a:xfrm>
          <a:off x="4813300" y="5598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113483</xdr:rowOff>
    </xdr:from>
    <xdr:to>
      <xdr:col>19</xdr:col>
      <xdr:colOff>187325</xdr:colOff>
      <xdr:row>29</xdr:row>
      <xdr:rowOff>43633</xdr:rowOff>
    </xdr:to>
    <xdr:sp macro="" textlink="">
      <xdr:nvSpPr>
        <xdr:cNvPr id="85" name="楕円 84">
          <a:extLst>
            <a:ext uri="{FF2B5EF4-FFF2-40B4-BE49-F238E27FC236}">
              <a16:creationId xmlns:a16="http://schemas.microsoft.com/office/drawing/2014/main" id="{D7AF43D3-FA96-4568-934B-885D76E14F3D}"/>
            </a:ext>
          </a:extLst>
        </xdr:cNvPr>
        <xdr:cNvSpPr/>
      </xdr:nvSpPr>
      <xdr:spPr>
        <a:xfrm>
          <a:off x="4000500" y="56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164283</xdr:rowOff>
    </xdr:from>
    <xdr:to>
      <xdr:col>23</xdr:col>
      <xdr:colOff>85725</xdr:colOff>
      <xdr:row>29</xdr:row>
      <xdr:rowOff>54519</xdr:rowOff>
    </xdr:to>
    <xdr:cxnSp macro="">
      <xdr:nvCxnSpPr>
        <xdr:cNvPr id="86" name="直線コネクタ 85">
          <a:extLst>
            <a:ext uri="{FF2B5EF4-FFF2-40B4-BE49-F238E27FC236}">
              <a16:creationId xmlns:a16="http://schemas.microsoft.com/office/drawing/2014/main" id="{24D56AE8-9CF7-49CE-B05A-F27376DD7E45}"/>
            </a:ext>
          </a:extLst>
        </xdr:cNvPr>
        <xdr:cNvCxnSpPr/>
      </xdr:nvCxnSpPr>
      <xdr:spPr>
        <a:xfrm>
          <a:off x="4051300" y="5736408"/>
          <a:ext cx="7112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33292</xdr:rowOff>
    </xdr:from>
    <xdr:to>
      <xdr:col>15</xdr:col>
      <xdr:colOff>187325</xdr:colOff>
      <xdr:row>28</xdr:row>
      <xdr:rowOff>134892</xdr:rowOff>
    </xdr:to>
    <xdr:sp macro="" textlink="">
      <xdr:nvSpPr>
        <xdr:cNvPr id="87" name="楕円 86">
          <a:extLst>
            <a:ext uri="{FF2B5EF4-FFF2-40B4-BE49-F238E27FC236}">
              <a16:creationId xmlns:a16="http://schemas.microsoft.com/office/drawing/2014/main" id="{4EC7AEF8-8DD7-4021-83D8-C9425B5E8DF1}"/>
            </a:ext>
          </a:extLst>
        </xdr:cNvPr>
        <xdr:cNvSpPr/>
      </xdr:nvSpPr>
      <xdr:spPr>
        <a:xfrm>
          <a:off x="3238500" y="560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84092</xdr:rowOff>
    </xdr:from>
    <xdr:to>
      <xdr:col>19</xdr:col>
      <xdr:colOff>136525</xdr:colOff>
      <xdr:row>28</xdr:row>
      <xdr:rowOff>164283</xdr:rowOff>
    </xdr:to>
    <xdr:cxnSp macro="">
      <xdr:nvCxnSpPr>
        <xdr:cNvPr id="88" name="直線コネクタ 87">
          <a:extLst>
            <a:ext uri="{FF2B5EF4-FFF2-40B4-BE49-F238E27FC236}">
              <a16:creationId xmlns:a16="http://schemas.microsoft.com/office/drawing/2014/main" id="{6D1A9CC9-3191-4327-82A7-E0601C37B907}"/>
            </a:ext>
          </a:extLst>
        </xdr:cNvPr>
        <xdr:cNvCxnSpPr/>
      </xdr:nvCxnSpPr>
      <xdr:spPr>
        <a:xfrm>
          <a:off x="3289300" y="5656217"/>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143056</xdr:rowOff>
    </xdr:from>
    <xdr:to>
      <xdr:col>11</xdr:col>
      <xdr:colOff>187325</xdr:colOff>
      <xdr:row>28</xdr:row>
      <xdr:rowOff>73206</xdr:rowOff>
    </xdr:to>
    <xdr:sp macro="" textlink="">
      <xdr:nvSpPr>
        <xdr:cNvPr id="89" name="楕円 88">
          <a:extLst>
            <a:ext uri="{FF2B5EF4-FFF2-40B4-BE49-F238E27FC236}">
              <a16:creationId xmlns:a16="http://schemas.microsoft.com/office/drawing/2014/main" id="{6A9CFB5F-3BAA-43D5-9154-EFE33969A5D9}"/>
            </a:ext>
          </a:extLst>
        </xdr:cNvPr>
        <xdr:cNvSpPr/>
      </xdr:nvSpPr>
      <xdr:spPr>
        <a:xfrm>
          <a:off x="2476500" y="55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22406</xdr:rowOff>
    </xdr:from>
    <xdr:to>
      <xdr:col>15</xdr:col>
      <xdr:colOff>136525</xdr:colOff>
      <xdr:row>28</xdr:row>
      <xdr:rowOff>84092</xdr:rowOff>
    </xdr:to>
    <xdr:cxnSp macro="">
      <xdr:nvCxnSpPr>
        <xdr:cNvPr id="90" name="直線コネクタ 89">
          <a:extLst>
            <a:ext uri="{FF2B5EF4-FFF2-40B4-BE49-F238E27FC236}">
              <a16:creationId xmlns:a16="http://schemas.microsoft.com/office/drawing/2014/main" id="{14D16D43-29B2-4C4B-BE3F-C708778C718E}"/>
            </a:ext>
          </a:extLst>
        </xdr:cNvPr>
        <xdr:cNvCxnSpPr/>
      </xdr:nvCxnSpPr>
      <xdr:spPr>
        <a:xfrm>
          <a:off x="2527300" y="5594531"/>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149225</xdr:rowOff>
    </xdr:from>
    <xdr:to>
      <xdr:col>7</xdr:col>
      <xdr:colOff>187325</xdr:colOff>
      <xdr:row>28</xdr:row>
      <xdr:rowOff>79375</xdr:rowOff>
    </xdr:to>
    <xdr:sp macro="" textlink="">
      <xdr:nvSpPr>
        <xdr:cNvPr id="91" name="楕円 90">
          <a:extLst>
            <a:ext uri="{FF2B5EF4-FFF2-40B4-BE49-F238E27FC236}">
              <a16:creationId xmlns:a16="http://schemas.microsoft.com/office/drawing/2014/main" id="{82BDAC8F-F3F1-4D17-92D9-F14D78B71D72}"/>
            </a:ext>
          </a:extLst>
        </xdr:cNvPr>
        <xdr:cNvSpPr/>
      </xdr:nvSpPr>
      <xdr:spPr>
        <a:xfrm>
          <a:off x="17145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22406</xdr:rowOff>
    </xdr:from>
    <xdr:to>
      <xdr:col>11</xdr:col>
      <xdr:colOff>136525</xdr:colOff>
      <xdr:row>28</xdr:row>
      <xdr:rowOff>28575</xdr:rowOff>
    </xdr:to>
    <xdr:cxnSp macro="">
      <xdr:nvCxnSpPr>
        <xdr:cNvPr id="92" name="直線コネクタ 91">
          <a:extLst>
            <a:ext uri="{FF2B5EF4-FFF2-40B4-BE49-F238E27FC236}">
              <a16:creationId xmlns:a16="http://schemas.microsoft.com/office/drawing/2014/main" id="{A2C697A1-C801-4A22-93D0-677C7022C9B4}"/>
            </a:ext>
          </a:extLst>
        </xdr:cNvPr>
        <xdr:cNvCxnSpPr/>
      </xdr:nvCxnSpPr>
      <xdr:spPr>
        <a:xfrm flipV="1">
          <a:off x="1765300" y="5594531"/>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3" name="n_1aveValue有形固定資産減価償却率">
          <a:extLst>
            <a:ext uri="{FF2B5EF4-FFF2-40B4-BE49-F238E27FC236}">
              <a16:creationId xmlns:a16="http://schemas.microsoft.com/office/drawing/2014/main" id="{4124AA81-3DBC-4D73-81D7-9C270FE50EEC}"/>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94" name="n_2aveValue有形固定資産減価償却率">
          <a:extLst>
            <a:ext uri="{FF2B5EF4-FFF2-40B4-BE49-F238E27FC236}">
              <a16:creationId xmlns:a16="http://schemas.microsoft.com/office/drawing/2014/main" id="{01701355-4000-4D9F-BB2C-42CB0426C3EC}"/>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89BF097B-F71A-4F64-BE66-40082F494197}"/>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C2EE27B2-D1DB-4D78-8262-27CCA83744E1}"/>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60160</xdr:rowOff>
    </xdr:from>
    <xdr:ext cx="405111" cy="259045"/>
    <xdr:sp macro="" textlink="">
      <xdr:nvSpPr>
        <xdr:cNvPr id="97" name="n_1mainValue有形固定資産減価償却率">
          <a:extLst>
            <a:ext uri="{FF2B5EF4-FFF2-40B4-BE49-F238E27FC236}">
              <a16:creationId xmlns:a16="http://schemas.microsoft.com/office/drawing/2014/main" id="{7C0BE5CD-93CE-4AA2-A520-A3CA45FF03BA}"/>
            </a:ext>
          </a:extLst>
        </xdr:cNvPr>
        <xdr:cNvSpPr txBox="1"/>
      </xdr:nvSpPr>
      <xdr:spPr>
        <a:xfrm>
          <a:off x="3836044" y="546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151419</xdr:rowOff>
    </xdr:from>
    <xdr:ext cx="405111" cy="259045"/>
    <xdr:sp macro="" textlink="">
      <xdr:nvSpPr>
        <xdr:cNvPr id="98" name="n_2mainValue有形固定資産減価償却率">
          <a:extLst>
            <a:ext uri="{FF2B5EF4-FFF2-40B4-BE49-F238E27FC236}">
              <a16:creationId xmlns:a16="http://schemas.microsoft.com/office/drawing/2014/main" id="{907A845E-2512-456F-9936-F8077F93FDA4}"/>
            </a:ext>
          </a:extLst>
        </xdr:cNvPr>
        <xdr:cNvSpPr txBox="1"/>
      </xdr:nvSpPr>
      <xdr:spPr>
        <a:xfrm>
          <a:off x="3086744" y="538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89733</xdr:rowOff>
    </xdr:from>
    <xdr:ext cx="405111" cy="259045"/>
    <xdr:sp macro="" textlink="">
      <xdr:nvSpPr>
        <xdr:cNvPr id="99" name="n_3mainValue有形固定資産減価償却率">
          <a:extLst>
            <a:ext uri="{FF2B5EF4-FFF2-40B4-BE49-F238E27FC236}">
              <a16:creationId xmlns:a16="http://schemas.microsoft.com/office/drawing/2014/main" id="{745A69B2-0477-45C8-944A-2DE9E81D1C0A}"/>
            </a:ext>
          </a:extLst>
        </xdr:cNvPr>
        <xdr:cNvSpPr txBox="1"/>
      </xdr:nvSpPr>
      <xdr:spPr>
        <a:xfrm>
          <a:off x="2324744" y="5318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95902</xdr:rowOff>
    </xdr:from>
    <xdr:ext cx="405111" cy="259045"/>
    <xdr:sp macro="" textlink="">
      <xdr:nvSpPr>
        <xdr:cNvPr id="100" name="n_4mainValue有形固定資産減価償却率">
          <a:extLst>
            <a:ext uri="{FF2B5EF4-FFF2-40B4-BE49-F238E27FC236}">
              <a16:creationId xmlns:a16="http://schemas.microsoft.com/office/drawing/2014/main" id="{34F94CD4-A4D2-4564-B746-DE0C380F0F24}"/>
            </a:ext>
          </a:extLst>
        </xdr:cNvPr>
        <xdr:cNvSpPr txBox="1"/>
      </xdr:nvSpPr>
      <xdr:spPr>
        <a:xfrm>
          <a:off x="1562744"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EAE29CF-873B-41D9-B571-5BE08858159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4F067D83-0799-4A1F-A9BE-0BCBBF23975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13900A9-7121-432F-8803-588D4EE1BEE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5B6C47E-7E1F-43DF-96AF-1CA6A59AB7D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6177BB9-49A2-403C-BE2F-6D2A666331F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C0C1B1C-ABA4-4401-8226-1887CBB24E3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5E63D03-49D4-48D0-BBE5-9BABDC07009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83632E7-EDDD-437A-9961-D2CF81DCE74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662E5216-FE27-42AC-9477-A81A7365C29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47D71A1-3296-4500-B095-BF59DF50979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3881804-AE7A-4F2A-969C-AF63710A023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FF81FEEB-9820-4F10-B781-246E8013EF1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961D4F2D-5992-4D97-AF79-B74E2BED9F2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広島県市町の平均</a:t>
          </a:r>
          <a:r>
            <a:rPr kumimoji="1" lang="ja-JP" altLang="en-US" sz="1100">
              <a:solidFill>
                <a:schemeClr val="dk1"/>
              </a:solidFill>
              <a:effectLst/>
              <a:latin typeface="+mn-lt"/>
              <a:ea typeface="+mn-ea"/>
              <a:cs typeface="+mn-cs"/>
            </a:rPr>
            <a:t>は下回ったものの、</a:t>
          </a:r>
          <a:r>
            <a:rPr kumimoji="1" lang="ja-JP" altLang="ja-JP" sz="1100">
              <a:solidFill>
                <a:schemeClr val="dk1"/>
              </a:solidFill>
              <a:effectLst/>
              <a:latin typeface="+mn-lt"/>
              <a:ea typeface="+mn-ea"/>
              <a:cs typeface="+mn-cs"/>
            </a:rPr>
            <a:t>全国市町村</a:t>
          </a:r>
          <a:r>
            <a:rPr kumimoji="1" lang="ja-JP" altLang="en-US" sz="1100">
              <a:solidFill>
                <a:schemeClr val="dk1"/>
              </a:solidFill>
              <a:effectLst/>
              <a:latin typeface="+mn-lt"/>
              <a:ea typeface="+mn-ea"/>
              <a:cs typeface="+mn-cs"/>
            </a:rPr>
            <a:t>の平均を</a:t>
          </a:r>
          <a:r>
            <a:rPr kumimoji="1" lang="ja-JP" altLang="ja-JP" sz="1100">
              <a:solidFill>
                <a:schemeClr val="dk1"/>
              </a:solidFill>
              <a:effectLst/>
              <a:latin typeface="+mn-lt"/>
              <a:ea typeface="+mn-ea"/>
              <a:cs typeface="+mn-cs"/>
            </a:rPr>
            <a:t>上回り、類似団体内の順位も下位となっています。</a:t>
          </a:r>
          <a:endParaRPr lang="ja-JP" altLang="ja-JP">
            <a:effectLst/>
          </a:endParaRPr>
        </a:p>
        <a:p>
          <a:r>
            <a:rPr kumimoji="1" lang="ja-JP" altLang="ja-JP" sz="1100" baseline="0">
              <a:solidFill>
                <a:sysClr val="windowText" lastClr="000000"/>
              </a:solidFill>
              <a:effectLst/>
              <a:latin typeface="+mn-lt"/>
              <a:ea typeface="+mn-ea"/>
              <a:cs typeface="+mn-cs"/>
            </a:rPr>
            <a:t>　</a:t>
          </a:r>
          <a:r>
            <a:rPr kumimoji="1" lang="ja-JP" altLang="en-US" sz="1100" baseline="0">
              <a:solidFill>
                <a:sysClr val="windowText" lastClr="000000"/>
              </a:solidFill>
              <a:effectLst/>
              <a:latin typeface="+mn-lt"/>
              <a:ea typeface="+mn-ea"/>
              <a:cs typeface="+mn-cs"/>
            </a:rPr>
            <a:t>令和</a:t>
          </a:r>
          <a:r>
            <a:rPr kumimoji="1" lang="en-US" altLang="ja-JP" sz="1100" baseline="0">
              <a:solidFill>
                <a:sysClr val="windowText" lastClr="000000"/>
              </a:solidFill>
              <a:effectLst/>
              <a:latin typeface="+mn-lt"/>
              <a:ea typeface="+mn-ea"/>
              <a:cs typeface="+mn-cs"/>
            </a:rPr>
            <a:t>6</a:t>
          </a:r>
          <a:r>
            <a:rPr kumimoji="1" lang="ja-JP" altLang="en-US" sz="1100" baseline="0">
              <a:solidFill>
                <a:sysClr val="windowText" lastClr="000000"/>
              </a:solidFill>
              <a:effectLst/>
              <a:latin typeface="+mn-lt"/>
              <a:ea typeface="+mn-ea"/>
              <a:cs typeface="+mn-cs"/>
            </a:rPr>
            <a:t>年度は</a:t>
          </a:r>
          <a:r>
            <a:rPr kumimoji="1" lang="ja-JP" altLang="ja-JP" sz="1100" baseline="0">
              <a:solidFill>
                <a:sysClr val="windowText" lastClr="000000"/>
              </a:solidFill>
              <a:effectLst/>
              <a:latin typeface="+mn-lt"/>
              <a:ea typeface="+mn-ea"/>
              <a:cs typeface="+mn-cs"/>
            </a:rPr>
            <a:t>経常収支比率と将来負担比率が</a:t>
          </a:r>
          <a:r>
            <a:rPr kumimoji="1" lang="ja-JP" altLang="en-US" sz="1100" baseline="0">
              <a:solidFill>
                <a:sysClr val="windowText" lastClr="000000"/>
              </a:solidFill>
              <a:effectLst/>
              <a:latin typeface="+mn-lt"/>
              <a:ea typeface="+mn-ea"/>
              <a:cs typeface="+mn-cs"/>
            </a:rPr>
            <a:t>改善されましたが、</a:t>
          </a:r>
          <a:r>
            <a:rPr kumimoji="1" lang="ja-JP" altLang="ja-JP" sz="1100" baseline="0">
              <a:solidFill>
                <a:sysClr val="windowText" lastClr="000000"/>
              </a:solidFill>
              <a:effectLst/>
              <a:latin typeface="+mn-lt"/>
              <a:ea typeface="+mn-ea"/>
              <a:cs typeface="+mn-cs"/>
            </a:rPr>
            <a:t>どちらも高率であることを要因として、</a:t>
          </a:r>
          <a:r>
            <a:rPr kumimoji="1" lang="en-US" altLang="ja-JP" sz="1100" baseline="0">
              <a:solidFill>
                <a:sysClr val="windowText" lastClr="000000"/>
              </a:solidFill>
              <a:effectLst/>
              <a:latin typeface="+mn-lt"/>
              <a:ea typeface="+mn-ea"/>
              <a:cs typeface="+mn-cs"/>
            </a:rPr>
            <a:t>1</a:t>
          </a:r>
          <a:r>
            <a:rPr kumimoji="1" lang="ja-JP" altLang="ja-JP" sz="1100" baseline="0">
              <a:solidFill>
                <a:sysClr val="windowText" lastClr="000000"/>
              </a:solidFill>
              <a:effectLst/>
              <a:latin typeface="+mn-lt"/>
              <a:ea typeface="+mn-ea"/>
              <a:cs typeface="+mn-cs"/>
            </a:rPr>
            <a:t>年間で計上可能な償還原資が少ないうえ、多額な債務を抱えた状態</a:t>
          </a:r>
          <a:r>
            <a:rPr kumimoji="1" lang="ja-JP" altLang="en-US" sz="1100" baseline="0">
              <a:solidFill>
                <a:sysClr val="windowText" lastClr="000000"/>
              </a:solidFill>
              <a:effectLst/>
              <a:latin typeface="+mn-lt"/>
              <a:ea typeface="+mn-ea"/>
              <a:cs typeface="+mn-cs"/>
            </a:rPr>
            <a:t>の</a:t>
          </a:r>
          <a:r>
            <a:rPr kumimoji="1" lang="ja-JP" altLang="ja-JP" sz="1100" baseline="0">
              <a:solidFill>
                <a:sysClr val="windowText" lastClr="000000"/>
              </a:solidFill>
              <a:effectLst/>
              <a:latin typeface="+mn-lt"/>
              <a:ea typeface="+mn-ea"/>
              <a:cs typeface="+mn-cs"/>
            </a:rPr>
            <a:t>ため、長期的スパンにより、歳出削減・歳入確保を検討する必要があります。</a:t>
          </a:r>
          <a:endParaRPr kumimoji="1" lang="en-US" altLang="ja-JP" sz="1100" baseline="0">
            <a:solidFill>
              <a:sysClr val="windowText" lastClr="000000"/>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F520E5A-86C2-4CB8-8223-3CFABF7EFAB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1E0CE5C-A9A2-4AE9-A753-784C061E527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C457524-9491-4648-A9A2-05F74E4C9B3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D52E258C-84B0-48A9-806E-97A65318B32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68AA328F-A972-4B84-91D3-BD91DB1917B2}"/>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413DACE0-D6DC-44CF-A657-2555339E00F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30569C3-BADB-4A72-B2D0-ED5616AA8D55}"/>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D9E0B444-24DC-4AC0-ABC9-DCEEA805481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296BB5B1-A122-4E2C-8DBA-6662E1322B2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AAF4941A-67C1-4A0F-90D9-8EF9D58C5F9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4AC39999-900B-4813-861D-72CA3020C75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A695997B-8371-40AE-A245-DBF3D9ACA91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DF824D6B-ABA6-4C82-9295-25D02E74171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B5C95B7D-9E36-4493-BF2E-CC9B10B81CD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54B325F9-CD37-40CB-9838-591329DAB38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97CB6DE6-B180-4F61-814F-C7FE44BA06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3B7BA58-15F7-42AD-9784-93B3E890EFA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73A08CEE-8CC7-47CC-B97C-64B3DBC66134}"/>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6B5EA74D-CF92-4F59-82EE-0D4EB2D8BFBC}"/>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8319B15-7A02-4AC2-807D-C95111B7097C}"/>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5FCFDA69-A755-49C9-8DDA-32F5EE44162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D0DB570-876D-42EC-87D9-1FD08493090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2760A33E-382A-4D22-835B-A2B161DC7071}"/>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A36DC951-A51D-49DB-8211-96D3BD07A6A2}"/>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D8559241-1DF3-48BF-B6DF-2BC97744DB27}"/>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242FBED-9F4A-4C53-AB31-0946CE409111}"/>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C66426A5-1CD1-4E38-ACF0-FF019E1189A4}"/>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115AA371-B62B-4A88-80C1-D8D9BEB115E2}"/>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AD569AD-DDD7-44E3-A850-DFAF74D7C0A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C4C4684-2FB5-4C32-8873-BF9B43988AF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9F1231C-3369-45D6-BCFC-1A9F923CB4D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E6E88A5-AE57-4F9D-82AC-DE97C7F4726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5598BC4-1DBE-49B0-B092-3BE1F707078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15028</xdr:rowOff>
    </xdr:from>
    <xdr:to>
      <xdr:col>76</xdr:col>
      <xdr:colOff>73025</xdr:colOff>
      <xdr:row>29</xdr:row>
      <xdr:rowOff>116628</xdr:rowOff>
    </xdr:to>
    <xdr:sp macro="" textlink="">
      <xdr:nvSpPr>
        <xdr:cNvPr id="147" name="楕円 146">
          <a:extLst>
            <a:ext uri="{FF2B5EF4-FFF2-40B4-BE49-F238E27FC236}">
              <a16:creationId xmlns:a16="http://schemas.microsoft.com/office/drawing/2014/main" id="{56B08635-C185-44B2-B198-E510DD3B0125}"/>
            </a:ext>
          </a:extLst>
        </xdr:cNvPr>
        <xdr:cNvSpPr/>
      </xdr:nvSpPr>
      <xdr:spPr>
        <a:xfrm>
          <a:off x="147447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164905</xdr:rowOff>
    </xdr:from>
    <xdr:ext cx="469744" cy="259045"/>
    <xdr:sp macro="" textlink="">
      <xdr:nvSpPr>
        <xdr:cNvPr id="148" name="債務償還比率該当値テキスト">
          <a:extLst>
            <a:ext uri="{FF2B5EF4-FFF2-40B4-BE49-F238E27FC236}">
              <a16:creationId xmlns:a16="http://schemas.microsoft.com/office/drawing/2014/main" id="{1A2DE85E-C914-4C62-BBE2-E939982A7993}"/>
            </a:ext>
          </a:extLst>
        </xdr:cNvPr>
        <xdr:cNvSpPr txBox="1"/>
      </xdr:nvSpPr>
      <xdr:spPr>
        <a:xfrm>
          <a:off x="14846300" y="573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24251</xdr:rowOff>
    </xdr:from>
    <xdr:to>
      <xdr:col>72</xdr:col>
      <xdr:colOff>123825</xdr:colOff>
      <xdr:row>31</xdr:row>
      <xdr:rowOff>125851</xdr:rowOff>
    </xdr:to>
    <xdr:sp macro="" textlink="">
      <xdr:nvSpPr>
        <xdr:cNvPr id="149" name="楕円 148">
          <a:extLst>
            <a:ext uri="{FF2B5EF4-FFF2-40B4-BE49-F238E27FC236}">
              <a16:creationId xmlns:a16="http://schemas.microsoft.com/office/drawing/2014/main" id="{0BACE159-ACED-4168-86E0-DD3A1233AC0E}"/>
            </a:ext>
          </a:extLst>
        </xdr:cNvPr>
        <xdr:cNvSpPr/>
      </xdr:nvSpPr>
      <xdr:spPr>
        <a:xfrm>
          <a:off x="14033500" y="611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65828</xdr:rowOff>
    </xdr:from>
    <xdr:to>
      <xdr:col>76</xdr:col>
      <xdr:colOff>22225</xdr:colOff>
      <xdr:row>31</xdr:row>
      <xdr:rowOff>75051</xdr:rowOff>
    </xdr:to>
    <xdr:cxnSp macro="">
      <xdr:nvCxnSpPr>
        <xdr:cNvPr id="150" name="直線コネクタ 149">
          <a:extLst>
            <a:ext uri="{FF2B5EF4-FFF2-40B4-BE49-F238E27FC236}">
              <a16:creationId xmlns:a16="http://schemas.microsoft.com/office/drawing/2014/main" id="{37F5F0BB-1434-4521-8844-20F99D884D3C}"/>
            </a:ext>
          </a:extLst>
        </xdr:cNvPr>
        <xdr:cNvCxnSpPr/>
      </xdr:nvCxnSpPr>
      <xdr:spPr>
        <a:xfrm flipV="1">
          <a:off x="14084300" y="5809403"/>
          <a:ext cx="711200" cy="35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71749</xdr:rowOff>
    </xdr:from>
    <xdr:to>
      <xdr:col>68</xdr:col>
      <xdr:colOff>123825</xdr:colOff>
      <xdr:row>32</xdr:row>
      <xdr:rowOff>1899</xdr:rowOff>
    </xdr:to>
    <xdr:sp macro="" textlink="">
      <xdr:nvSpPr>
        <xdr:cNvPr id="151" name="楕円 150">
          <a:extLst>
            <a:ext uri="{FF2B5EF4-FFF2-40B4-BE49-F238E27FC236}">
              <a16:creationId xmlns:a16="http://schemas.microsoft.com/office/drawing/2014/main" id="{06660817-55E7-475B-8E86-AE1EF1C9F06F}"/>
            </a:ext>
          </a:extLst>
        </xdr:cNvPr>
        <xdr:cNvSpPr/>
      </xdr:nvSpPr>
      <xdr:spPr>
        <a:xfrm>
          <a:off x="13271500" y="615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75051</xdr:rowOff>
    </xdr:from>
    <xdr:to>
      <xdr:col>72</xdr:col>
      <xdr:colOff>73025</xdr:colOff>
      <xdr:row>31</xdr:row>
      <xdr:rowOff>122549</xdr:rowOff>
    </xdr:to>
    <xdr:cxnSp macro="">
      <xdr:nvCxnSpPr>
        <xdr:cNvPr id="152" name="直線コネクタ 151">
          <a:extLst>
            <a:ext uri="{FF2B5EF4-FFF2-40B4-BE49-F238E27FC236}">
              <a16:creationId xmlns:a16="http://schemas.microsoft.com/office/drawing/2014/main" id="{49EBE11A-0A53-4015-926C-CAA2D2D43D57}"/>
            </a:ext>
          </a:extLst>
        </xdr:cNvPr>
        <xdr:cNvCxnSpPr/>
      </xdr:nvCxnSpPr>
      <xdr:spPr>
        <a:xfrm flipV="1">
          <a:off x="13322300" y="6161526"/>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155708</xdr:rowOff>
    </xdr:from>
    <xdr:to>
      <xdr:col>64</xdr:col>
      <xdr:colOff>123825</xdr:colOff>
      <xdr:row>31</xdr:row>
      <xdr:rowOff>85858</xdr:rowOff>
    </xdr:to>
    <xdr:sp macro="" textlink="">
      <xdr:nvSpPr>
        <xdr:cNvPr id="153" name="楕円 152">
          <a:extLst>
            <a:ext uri="{FF2B5EF4-FFF2-40B4-BE49-F238E27FC236}">
              <a16:creationId xmlns:a16="http://schemas.microsoft.com/office/drawing/2014/main" id="{F44C7A3F-F13D-4EAD-8801-039E28F12691}"/>
            </a:ext>
          </a:extLst>
        </xdr:cNvPr>
        <xdr:cNvSpPr/>
      </xdr:nvSpPr>
      <xdr:spPr>
        <a:xfrm>
          <a:off x="12509500" y="60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35058</xdr:rowOff>
    </xdr:from>
    <xdr:to>
      <xdr:col>68</xdr:col>
      <xdr:colOff>73025</xdr:colOff>
      <xdr:row>31</xdr:row>
      <xdr:rowOff>122549</xdr:rowOff>
    </xdr:to>
    <xdr:cxnSp macro="">
      <xdr:nvCxnSpPr>
        <xdr:cNvPr id="154" name="直線コネクタ 153">
          <a:extLst>
            <a:ext uri="{FF2B5EF4-FFF2-40B4-BE49-F238E27FC236}">
              <a16:creationId xmlns:a16="http://schemas.microsoft.com/office/drawing/2014/main" id="{1601E4E5-EAEA-4A65-81A0-6969913AC4C7}"/>
            </a:ext>
          </a:extLst>
        </xdr:cNvPr>
        <xdr:cNvCxnSpPr/>
      </xdr:nvCxnSpPr>
      <xdr:spPr>
        <a:xfrm>
          <a:off x="12560300" y="6121533"/>
          <a:ext cx="762000" cy="8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146631</xdr:rowOff>
    </xdr:from>
    <xdr:to>
      <xdr:col>60</xdr:col>
      <xdr:colOff>123825</xdr:colOff>
      <xdr:row>33</xdr:row>
      <xdr:rowOff>76781</xdr:rowOff>
    </xdr:to>
    <xdr:sp macro="" textlink="">
      <xdr:nvSpPr>
        <xdr:cNvPr id="155" name="楕円 154">
          <a:extLst>
            <a:ext uri="{FF2B5EF4-FFF2-40B4-BE49-F238E27FC236}">
              <a16:creationId xmlns:a16="http://schemas.microsoft.com/office/drawing/2014/main" id="{EBB8B371-EBD1-4E8D-AD24-96BE9ED397B0}"/>
            </a:ext>
          </a:extLst>
        </xdr:cNvPr>
        <xdr:cNvSpPr/>
      </xdr:nvSpPr>
      <xdr:spPr>
        <a:xfrm>
          <a:off x="11747500" y="640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35058</xdr:rowOff>
    </xdr:from>
    <xdr:to>
      <xdr:col>64</xdr:col>
      <xdr:colOff>73025</xdr:colOff>
      <xdr:row>33</xdr:row>
      <xdr:rowOff>25981</xdr:rowOff>
    </xdr:to>
    <xdr:cxnSp macro="">
      <xdr:nvCxnSpPr>
        <xdr:cNvPr id="156" name="直線コネクタ 155">
          <a:extLst>
            <a:ext uri="{FF2B5EF4-FFF2-40B4-BE49-F238E27FC236}">
              <a16:creationId xmlns:a16="http://schemas.microsoft.com/office/drawing/2014/main" id="{649E7A13-11E0-43EE-BCD4-F97E3D3595DE}"/>
            </a:ext>
          </a:extLst>
        </xdr:cNvPr>
        <xdr:cNvCxnSpPr/>
      </xdr:nvCxnSpPr>
      <xdr:spPr>
        <a:xfrm flipV="1">
          <a:off x="11798300" y="6121533"/>
          <a:ext cx="762000" cy="33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1E03AA6B-97C6-4091-820C-8F50D04453E7}"/>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740AB531-56B1-43BC-A679-00E9DC1F89DA}"/>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8BBC7380-9565-481F-825A-5FFE162737B9}"/>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EA385849-D778-409F-8F26-E0D597005637}"/>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116978</xdr:rowOff>
    </xdr:from>
    <xdr:ext cx="469744" cy="259045"/>
    <xdr:sp macro="" textlink="">
      <xdr:nvSpPr>
        <xdr:cNvPr id="161" name="n_1mainValue債務償還比率">
          <a:extLst>
            <a:ext uri="{FF2B5EF4-FFF2-40B4-BE49-F238E27FC236}">
              <a16:creationId xmlns:a16="http://schemas.microsoft.com/office/drawing/2014/main" id="{8DF187D0-6F71-4396-8E6D-FCE1471588CE}"/>
            </a:ext>
          </a:extLst>
        </xdr:cNvPr>
        <xdr:cNvSpPr txBox="1"/>
      </xdr:nvSpPr>
      <xdr:spPr>
        <a:xfrm>
          <a:off x="13836727" y="6203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164476</xdr:rowOff>
    </xdr:from>
    <xdr:ext cx="469744" cy="259045"/>
    <xdr:sp macro="" textlink="">
      <xdr:nvSpPr>
        <xdr:cNvPr id="162" name="n_2mainValue債務償還比率">
          <a:extLst>
            <a:ext uri="{FF2B5EF4-FFF2-40B4-BE49-F238E27FC236}">
              <a16:creationId xmlns:a16="http://schemas.microsoft.com/office/drawing/2014/main" id="{C45C20A7-63F3-4C67-A224-D50CEE3122B8}"/>
            </a:ext>
          </a:extLst>
        </xdr:cNvPr>
        <xdr:cNvSpPr txBox="1"/>
      </xdr:nvSpPr>
      <xdr:spPr>
        <a:xfrm>
          <a:off x="13087427" y="625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76985</xdr:rowOff>
    </xdr:from>
    <xdr:ext cx="469744" cy="259045"/>
    <xdr:sp macro="" textlink="">
      <xdr:nvSpPr>
        <xdr:cNvPr id="163" name="n_3mainValue債務償還比率">
          <a:extLst>
            <a:ext uri="{FF2B5EF4-FFF2-40B4-BE49-F238E27FC236}">
              <a16:creationId xmlns:a16="http://schemas.microsoft.com/office/drawing/2014/main" id="{BA643690-0EC3-4827-84C0-F50C45908812}"/>
            </a:ext>
          </a:extLst>
        </xdr:cNvPr>
        <xdr:cNvSpPr txBox="1"/>
      </xdr:nvSpPr>
      <xdr:spPr>
        <a:xfrm>
          <a:off x="12325427" y="616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67908</xdr:rowOff>
    </xdr:from>
    <xdr:ext cx="560923" cy="259045"/>
    <xdr:sp macro="" textlink="">
      <xdr:nvSpPr>
        <xdr:cNvPr id="164" name="n_4mainValue債務償還比率">
          <a:extLst>
            <a:ext uri="{FF2B5EF4-FFF2-40B4-BE49-F238E27FC236}">
              <a16:creationId xmlns:a16="http://schemas.microsoft.com/office/drawing/2014/main" id="{DC593D88-DBCE-4254-8AC0-9CAD7F2AC504}"/>
            </a:ext>
          </a:extLst>
        </xdr:cNvPr>
        <xdr:cNvSpPr txBox="1"/>
      </xdr:nvSpPr>
      <xdr:spPr>
        <a:xfrm>
          <a:off x="11517838" y="64972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0B220FF-04AE-435E-B497-6A19E77EC58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AD729E8-A52C-4CAC-938B-A91289BC5DC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FB28525-091C-4914-AF9F-F7BA6EEFB6B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4F086101-9F38-4E46-962A-6C4FC75A5B8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A3501EF6-9BF9-403D-96DE-B6540B6A016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EB7EEA2-182F-4D40-8A3C-9D1732B41DE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E9DD04-ECDA-4344-AA68-588FFBFF9B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A8FD1B-7633-4F2E-A7C0-3B9F44694C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EA4158-AAB6-499C-B2F1-0BBAFC491BB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2A18CEE-61E3-4AE3-9D2C-D93D194EFEF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CC2517-7239-4A55-9B74-626C43F365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456E26-873B-4832-BE43-C5BC7C8804F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6CC688C-E465-476F-AE4B-A4C77AE3558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051493-A5AC-4E5A-8935-F5ED0DA63C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BB4A63-B2E0-428C-A564-9305DED054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81DD09-28C4-49DE-A78A-0C0186B6A7F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598C7B-D160-4D07-BA57-27FBC55705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F68A35-6DA5-4EAD-B3B0-CE616B18C8B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E6A301-BD0A-4E4E-96EF-96150D63DB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9E98A1-54D5-404B-B003-F7B03000D0B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5A327C-7241-4B8B-93DA-9ECDACF1E9B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6CF3C1-F744-490E-BDB8-0384BFE461F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E3EF25-D6A7-4BC9-9E43-01CA6E02E7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941997C-3A56-4AD2-AC86-7B5A01ACAC7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51502A-E27D-416C-9821-419E34DB5BD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19BAD0A-C979-4CEC-AF30-179D97DCC13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5B23867-1673-4CBA-9214-FFF5A273CDA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9979906-956D-4111-ADC4-7AAF2173247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B3620C-0959-4EA9-81B9-41BDE478BD6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78C2133-AAEF-4F9E-8284-EA235D8C38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DD5B73-F24B-4A73-A058-AA4274DC66B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C45499-C7C3-41C7-A61F-C05EAA60F0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CB8C2E-1F67-40C0-8EE2-4DD7202B3B6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E41773-51A5-4EB1-BB13-6A4C387E7B4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33DC498-1D6B-4FDB-AF88-51F5E03A08D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B4D0FA-BFFE-424A-9CCE-A8D32E72910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5D57A9-EFC4-4BDC-899C-CE481DCBFF5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3839AA-6F57-4503-8B94-B514F379860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0D8B32-9FCC-4540-A22C-DE387FBBD5D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D82E892-DD3C-49C0-9F93-C8D16E442A2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A7BD91-42CF-466D-A814-46DF7DC7575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441EE8-34F8-43C4-BFFC-FE56972518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B98238-FDA9-4E5E-B11C-A7B2A4564D4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36F476-BECD-4D06-8A8C-21E1C0379F7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D713A6-E61B-460B-9A6A-0D9EA72EB51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673A391-B614-4795-B252-6FB244AC581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B8B37F-79EF-4686-B166-A61C28D05EF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CD8C023-1857-4223-BC75-DFCAB8A8F8C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213C822-4E85-48B0-B040-01232D654F9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3D608FD-0814-4D24-A4DA-9F22F847461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7C3358E-A3A3-41A4-9DD2-A9D667296DB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A7D7454-56D2-4700-A75E-2CB0216197B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D484C5E-BA81-49F3-9FE3-484458F8919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98579BB-FEA2-4270-89EA-230DD2D2F32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319D002-E9CE-4649-B327-053D8FFB041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E5B10D9-C73C-4FF8-9910-A19B29F839E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BC9F9F8-3E04-4D33-98DF-E84FF17071E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76CA86D-CB79-4243-A8D2-0F8B59D9F56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A3CA292-5049-40E2-915A-875790B33FC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44922EA3-E9FC-40EE-8ECA-DF7D8D6B5AD2}"/>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FE9D642B-3CD0-4CB1-A1A1-9974B7D180BC}"/>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6AC1B4E1-BBCF-48CD-A268-571DD4089C95}"/>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28C7DDBE-F2BA-4196-80B7-184EC8ACE7B8}"/>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F6B6F2AB-9539-460B-B3EE-80751D5661C9}"/>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AD25D31A-FF2C-4FF0-8AA1-74F5B756CA84}"/>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64F14AB-BA23-4F7E-8E7D-8324DAF0AEA1}"/>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D99C8747-FC7D-47CF-9985-FC729A142707}"/>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CF679E3B-0447-4948-8724-A51827ADEC04}"/>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869ED9AD-16E2-4DD8-A50A-E3471A376878}"/>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08CA51B-26A1-4779-9701-28157640D6EF}"/>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AA326EB-9CEC-4C0B-A384-71734704C21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E77EEBB-03D0-421C-9E56-C5E7061A0D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6FD21C-678F-43F2-9407-817B3EEA6A5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245298-817B-44FE-849C-D7049908BCB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C13C57-A031-4C83-8012-0C061F6A92A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43688</xdr:rowOff>
    </xdr:from>
    <xdr:to>
      <xdr:col>24</xdr:col>
      <xdr:colOff>114300</xdr:colOff>
      <xdr:row>37</xdr:row>
      <xdr:rowOff>145288</xdr:rowOff>
    </xdr:to>
    <xdr:sp macro="" textlink="">
      <xdr:nvSpPr>
        <xdr:cNvPr id="71" name="楕円 70">
          <a:extLst>
            <a:ext uri="{FF2B5EF4-FFF2-40B4-BE49-F238E27FC236}">
              <a16:creationId xmlns:a16="http://schemas.microsoft.com/office/drawing/2014/main" id="{855D0849-72A2-4CF2-BD1E-A8D35C92CEEB}"/>
            </a:ext>
          </a:extLst>
        </xdr:cNvPr>
        <xdr:cNvSpPr/>
      </xdr:nvSpPr>
      <xdr:spPr>
        <a:xfrm>
          <a:off x="45847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66565</xdr:rowOff>
    </xdr:from>
    <xdr:ext cx="405111" cy="259045"/>
    <xdr:sp macro="" textlink="">
      <xdr:nvSpPr>
        <xdr:cNvPr id="72" name="【道路】&#10;有形固定資産減価償却率該当値テキスト">
          <a:extLst>
            <a:ext uri="{FF2B5EF4-FFF2-40B4-BE49-F238E27FC236}">
              <a16:creationId xmlns:a16="http://schemas.microsoft.com/office/drawing/2014/main" id="{CEADA537-39EA-4AD1-B0CE-C9ADF5EF90DD}"/>
            </a:ext>
          </a:extLst>
        </xdr:cNvPr>
        <xdr:cNvSpPr txBox="1"/>
      </xdr:nvSpPr>
      <xdr:spPr>
        <a:xfrm>
          <a:off x="4673600" y="6238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164846</xdr:rowOff>
    </xdr:from>
    <xdr:to>
      <xdr:col>20</xdr:col>
      <xdr:colOff>38100</xdr:colOff>
      <xdr:row>37</xdr:row>
      <xdr:rowOff>94996</xdr:rowOff>
    </xdr:to>
    <xdr:sp macro="" textlink="">
      <xdr:nvSpPr>
        <xdr:cNvPr id="73" name="楕円 72">
          <a:extLst>
            <a:ext uri="{FF2B5EF4-FFF2-40B4-BE49-F238E27FC236}">
              <a16:creationId xmlns:a16="http://schemas.microsoft.com/office/drawing/2014/main" id="{7C139EA9-4F9F-4197-8897-1343ADD571A2}"/>
            </a:ext>
          </a:extLst>
        </xdr:cNvPr>
        <xdr:cNvSpPr/>
      </xdr:nvSpPr>
      <xdr:spPr>
        <a:xfrm>
          <a:off x="3746500" y="633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44196</xdr:rowOff>
    </xdr:from>
    <xdr:to>
      <xdr:col>24</xdr:col>
      <xdr:colOff>63500</xdr:colOff>
      <xdr:row>37</xdr:row>
      <xdr:rowOff>94488</xdr:rowOff>
    </xdr:to>
    <xdr:cxnSp macro="">
      <xdr:nvCxnSpPr>
        <xdr:cNvPr id="74" name="直線コネクタ 73">
          <a:extLst>
            <a:ext uri="{FF2B5EF4-FFF2-40B4-BE49-F238E27FC236}">
              <a16:creationId xmlns:a16="http://schemas.microsoft.com/office/drawing/2014/main" id="{CDEBB770-6C5D-4AC8-89AC-6233247E341B}"/>
            </a:ext>
          </a:extLst>
        </xdr:cNvPr>
        <xdr:cNvCxnSpPr/>
      </xdr:nvCxnSpPr>
      <xdr:spPr>
        <a:xfrm>
          <a:off x="3797300" y="638784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41402</xdr:rowOff>
    </xdr:from>
    <xdr:to>
      <xdr:col>15</xdr:col>
      <xdr:colOff>101600</xdr:colOff>
      <xdr:row>36</xdr:row>
      <xdr:rowOff>143002</xdr:rowOff>
    </xdr:to>
    <xdr:sp macro="" textlink="">
      <xdr:nvSpPr>
        <xdr:cNvPr id="75" name="楕円 74">
          <a:extLst>
            <a:ext uri="{FF2B5EF4-FFF2-40B4-BE49-F238E27FC236}">
              <a16:creationId xmlns:a16="http://schemas.microsoft.com/office/drawing/2014/main" id="{CF7FB77A-2629-4D7A-92E4-BC4DD716DC21}"/>
            </a:ext>
          </a:extLst>
        </xdr:cNvPr>
        <xdr:cNvSpPr/>
      </xdr:nvSpPr>
      <xdr:spPr>
        <a:xfrm>
          <a:off x="28575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92202</xdr:rowOff>
    </xdr:from>
    <xdr:to>
      <xdr:col>19</xdr:col>
      <xdr:colOff>177800</xdr:colOff>
      <xdr:row>37</xdr:row>
      <xdr:rowOff>44196</xdr:rowOff>
    </xdr:to>
    <xdr:cxnSp macro="">
      <xdr:nvCxnSpPr>
        <xdr:cNvPr id="76" name="直線コネクタ 75">
          <a:extLst>
            <a:ext uri="{FF2B5EF4-FFF2-40B4-BE49-F238E27FC236}">
              <a16:creationId xmlns:a16="http://schemas.microsoft.com/office/drawing/2014/main" id="{B63E7569-1B9F-4D8F-A7D8-24447E533D62}"/>
            </a:ext>
          </a:extLst>
        </xdr:cNvPr>
        <xdr:cNvCxnSpPr/>
      </xdr:nvCxnSpPr>
      <xdr:spPr>
        <a:xfrm>
          <a:off x="2908300" y="626440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7" name="楕円 76">
          <a:extLst>
            <a:ext uri="{FF2B5EF4-FFF2-40B4-BE49-F238E27FC236}">
              <a16:creationId xmlns:a16="http://schemas.microsoft.com/office/drawing/2014/main" id="{429F7DB3-C4C7-46DB-B4DB-041F37F700C0}"/>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92202</xdr:rowOff>
    </xdr:to>
    <xdr:cxnSp macro="">
      <xdr:nvCxnSpPr>
        <xdr:cNvPr id="78" name="直線コネクタ 77">
          <a:extLst>
            <a:ext uri="{FF2B5EF4-FFF2-40B4-BE49-F238E27FC236}">
              <a16:creationId xmlns:a16="http://schemas.microsoft.com/office/drawing/2014/main" id="{2667592C-CACB-4214-A92C-04349FFD3B18}"/>
            </a:ext>
          </a:extLst>
        </xdr:cNvPr>
        <xdr:cNvCxnSpPr/>
      </xdr:nvCxnSpPr>
      <xdr:spPr>
        <a:xfrm>
          <a:off x="2019300" y="621411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109982</xdr:rowOff>
    </xdr:from>
    <xdr:to>
      <xdr:col>6</xdr:col>
      <xdr:colOff>38100</xdr:colOff>
      <xdr:row>36</xdr:row>
      <xdr:rowOff>40132</xdr:rowOff>
    </xdr:to>
    <xdr:sp macro="" textlink="">
      <xdr:nvSpPr>
        <xdr:cNvPr id="79" name="楕円 78">
          <a:extLst>
            <a:ext uri="{FF2B5EF4-FFF2-40B4-BE49-F238E27FC236}">
              <a16:creationId xmlns:a16="http://schemas.microsoft.com/office/drawing/2014/main" id="{963FF209-A921-45C6-8A8D-11ACEF09AF7E}"/>
            </a:ext>
          </a:extLst>
        </xdr:cNvPr>
        <xdr:cNvSpPr/>
      </xdr:nvSpPr>
      <xdr:spPr>
        <a:xfrm>
          <a:off x="1079500" y="611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160782</xdr:rowOff>
    </xdr:from>
    <xdr:to>
      <xdr:col>10</xdr:col>
      <xdr:colOff>114300</xdr:colOff>
      <xdr:row>36</xdr:row>
      <xdr:rowOff>41910</xdr:rowOff>
    </xdr:to>
    <xdr:cxnSp macro="">
      <xdr:nvCxnSpPr>
        <xdr:cNvPr id="80" name="直線コネクタ 79">
          <a:extLst>
            <a:ext uri="{FF2B5EF4-FFF2-40B4-BE49-F238E27FC236}">
              <a16:creationId xmlns:a16="http://schemas.microsoft.com/office/drawing/2014/main" id="{9BCB3F3B-3C00-488D-85E7-EF8807E8EB46}"/>
            </a:ext>
          </a:extLst>
        </xdr:cNvPr>
        <xdr:cNvCxnSpPr/>
      </xdr:nvCxnSpPr>
      <xdr:spPr>
        <a:xfrm>
          <a:off x="1130300" y="616153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75DE08BF-C3B9-4160-8267-D11C7EE4D4B7}"/>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583BB4E3-EF3A-46D4-87FE-155BA04D0268}"/>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B24FD0A4-3FB7-4042-9D73-73B14A1D9D66}"/>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68F67AA9-4195-44C0-977A-BB639510E9F3}"/>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111523</xdr:rowOff>
    </xdr:from>
    <xdr:ext cx="405111" cy="259045"/>
    <xdr:sp macro="" textlink="">
      <xdr:nvSpPr>
        <xdr:cNvPr id="85" name="n_1mainValue【道路】&#10;有形固定資産減価償却率">
          <a:extLst>
            <a:ext uri="{FF2B5EF4-FFF2-40B4-BE49-F238E27FC236}">
              <a16:creationId xmlns:a16="http://schemas.microsoft.com/office/drawing/2014/main" id="{A47AFA8F-BB87-4223-8CC6-6ADDDCDE4209}"/>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159529</xdr:rowOff>
    </xdr:from>
    <xdr:ext cx="405111" cy="259045"/>
    <xdr:sp macro="" textlink="">
      <xdr:nvSpPr>
        <xdr:cNvPr id="86" name="n_2mainValue【道路】&#10;有形固定資産減価償却率">
          <a:extLst>
            <a:ext uri="{FF2B5EF4-FFF2-40B4-BE49-F238E27FC236}">
              <a16:creationId xmlns:a16="http://schemas.microsoft.com/office/drawing/2014/main" id="{8974D9AE-1ACD-4EC7-8AE5-6A777916698C}"/>
            </a:ext>
          </a:extLst>
        </xdr:cNvPr>
        <xdr:cNvSpPr txBox="1"/>
      </xdr:nvSpPr>
      <xdr:spPr>
        <a:xfrm>
          <a:off x="2705744" y="598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7" name="n_3mainValue【道路】&#10;有形固定資産減価償却率">
          <a:extLst>
            <a:ext uri="{FF2B5EF4-FFF2-40B4-BE49-F238E27FC236}">
              <a16:creationId xmlns:a16="http://schemas.microsoft.com/office/drawing/2014/main" id="{CCE8A0B3-C567-4569-BC05-5469D8EE02A7}"/>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56659</xdr:rowOff>
    </xdr:from>
    <xdr:ext cx="405111" cy="259045"/>
    <xdr:sp macro="" textlink="">
      <xdr:nvSpPr>
        <xdr:cNvPr id="88" name="n_4mainValue【道路】&#10;有形固定資産減価償却率">
          <a:extLst>
            <a:ext uri="{FF2B5EF4-FFF2-40B4-BE49-F238E27FC236}">
              <a16:creationId xmlns:a16="http://schemas.microsoft.com/office/drawing/2014/main" id="{D72C93D6-AF24-45DF-A9A3-17753F68C136}"/>
            </a:ext>
          </a:extLst>
        </xdr:cNvPr>
        <xdr:cNvSpPr txBox="1"/>
      </xdr:nvSpPr>
      <xdr:spPr>
        <a:xfrm>
          <a:off x="9277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E269172-9CB9-4FA1-BAFF-D973B48375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DE9CA78-1ADA-46E7-8762-933A8A2805E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D887C29-45EF-4D10-948B-31B4F753096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89A1B66-C8ED-4E6F-8FDB-EB217A09657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3A783D9-732E-45C9-98D5-C19AAA9838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4EBCFF3-2A9A-4CAC-91FD-92CB794BB4E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1C6DA59-36F8-474D-A017-FE738E75D6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69D46B9-8DE5-487D-8FB6-E8E8FD8B07B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37E43B8-C552-4876-A54A-FD1ED3EDC3A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D0A3ACD-0469-404A-BC6B-9923A4A1512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7CAD407-1F3D-4C39-86AA-98C4D72777D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4886423-D4FF-4137-9A22-5753176CCCC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CD5A657-766A-42D7-81F9-ADD05A1E5C9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B3B6437-9695-434D-9E69-8568CEF32B5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F10030D-9065-4F88-99AE-B9D8CC22010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A0FEFBA-49F6-4E8E-9A53-5CCA32DA1BE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C80E0A8-A8BD-41C5-AE22-84B460A4C7F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DF10529-1F69-4B5B-9D2E-1F6C39CA362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FF03AB8-79DE-462B-9A75-47BB010455D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3B19480D-3462-48DE-908C-FE07F54A465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6BBBDD3-33F1-4E4A-8174-1D5D4BC4DC9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31564D4-7602-421A-934E-6F77E376813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E451626-F5CC-4E7E-89E6-10B90A6A52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57F2A876-BF80-44A4-8CEA-946E16293B4A}"/>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6C097A7B-0202-46B4-8945-7681A1458C44}"/>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C236BAA6-9502-4DCD-9E57-27AEEF71F927}"/>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C17256FD-DD40-4FC8-9784-C2C8061C59BD}"/>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60D6B38D-1215-47D0-B545-DF0F2C0B8BF4}"/>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C31FE42A-2F66-4055-8911-17CE5B153E88}"/>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5854B200-7F07-4C7D-8459-B8A13D6FD86F}"/>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1CE07C73-55EF-4C2B-8C33-E8ED359EFFB7}"/>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618DCF0-2ECE-4FF8-843E-3CBA65AAA813}"/>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E29874D4-CCEC-4546-8DD2-39595D4C72CC}"/>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C0B4125E-38E3-4C2C-BE6B-EE8DB625F9F2}"/>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083FF2E-4DA5-4929-81A4-52D5F01E46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45ABB61-EB17-47B0-A994-3B5C7244D9E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7585EB0-495B-4643-8F47-D48FDDB226E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BA2E992-1152-4905-B1E2-CBFB6F9AC6E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F017AB-2F44-4B52-9E43-DACBD86BD6C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76912</xdr:rowOff>
    </xdr:from>
    <xdr:to>
      <xdr:col>55</xdr:col>
      <xdr:colOff>50800</xdr:colOff>
      <xdr:row>42</xdr:row>
      <xdr:rowOff>7062</xdr:rowOff>
    </xdr:to>
    <xdr:sp macro="" textlink="">
      <xdr:nvSpPr>
        <xdr:cNvPr id="128" name="楕円 127">
          <a:extLst>
            <a:ext uri="{FF2B5EF4-FFF2-40B4-BE49-F238E27FC236}">
              <a16:creationId xmlns:a16="http://schemas.microsoft.com/office/drawing/2014/main" id="{A5520F5B-D78F-4BEA-8DC4-BE0D83BEE224}"/>
            </a:ext>
          </a:extLst>
        </xdr:cNvPr>
        <xdr:cNvSpPr/>
      </xdr:nvSpPr>
      <xdr:spPr>
        <a:xfrm>
          <a:off x="10426700" y="710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163289</xdr:rowOff>
    </xdr:from>
    <xdr:ext cx="469744" cy="259045"/>
    <xdr:sp macro="" textlink="">
      <xdr:nvSpPr>
        <xdr:cNvPr id="129" name="【道路】&#10;一人当たり延長該当値テキスト">
          <a:extLst>
            <a:ext uri="{FF2B5EF4-FFF2-40B4-BE49-F238E27FC236}">
              <a16:creationId xmlns:a16="http://schemas.microsoft.com/office/drawing/2014/main" id="{AC070101-BD22-45D0-80F1-050E17C974BC}"/>
            </a:ext>
          </a:extLst>
        </xdr:cNvPr>
        <xdr:cNvSpPr txBox="1"/>
      </xdr:nvSpPr>
      <xdr:spPr>
        <a:xfrm>
          <a:off x="10515600" y="702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77788</xdr:rowOff>
    </xdr:from>
    <xdr:to>
      <xdr:col>50</xdr:col>
      <xdr:colOff>165100</xdr:colOff>
      <xdr:row>42</xdr:row>
      <xdr:rowOff>7938</xdr:rowOff>
    </xdr:to>
    <xdr:sp macro="" textlink="">
      <xdr:nvSpPr>
        <xdr:cNvPr id="130" name="楕円 129">
          <a:extLst>
            <a:ext uri="{FF2B5EF4-FFF2-40B4-BE49-F238E27FC236}">
              <a16:creationId xmlns:a16="http://schemas.microsoft.com/office/drawing/2014/main" id="{A462E949-DF21-40E8-B3AD-5BEBA7E9FD5B}"/>
            </a:ext>
          </a:extLst>
        </xdr:cNvPr>
        <xdr:cNvSpPr/>
      </xdr:nvSpPr>
      <xdr:spPr>
        <a:xfrm>
          <a:off x="9588500" y="710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127712</xdr:rowOff>
    </xdr:from>
    <xdr:to>
      <xdr:col>55</xdr:col>
      <xdr:colOff>0</xdr:colOff>
      <xdr:row>41</xdr:row>
      <xdr:rowOff>128588</xdr:rowOff>
    </xdr:to>
    <xdr:cxnSp macro="">
      <xdr:nvCxnSpPr>
        <xdr:cNvPr id="131" name="直線コネクタ 130">
          <a:extLst>
            <a:ext uri="{FF2B5EF4-FFF2-40B4-BE49-F238E27FC236}">
              <a16:creationId xmlns:a16="http://schemas.microsoft.com/office/drawing/2014/main" id="{A89561E9-1B20-4441-B57F-FE60FEA599BF}"/>
            </a:ext>
          </a:extLst>
        </xdr:cNvPr>
        <xdr:cNvCxnSpPr/>
      </xdr:nvCxnSpPr>
      <xdr:spPr>
        <a:xfrm flipV="1">
          <a:off x="9639300" y="7157162"/>
          <a:ext cx="8382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78245</xdr:rowOff>
    </xdr:from>
    <xdr:to>
      <xdr:col>46</xdr:col>
      <xdr:colOff>38100</xdr:colOff>
      <xdr:row>42</xdr:row>
      <xdr:rowOff>8395</xdr:rowOff>
    </xdr:to>
    <xdr:sp macro="" textlink="">
      <xdr:nvSpPr>
        <xdr:cNvPr id="132" name="楕円 131">
          <a:extLst>
            <a:ext uri="{FF2B5EF4-FFF2-40B4-BE49-F238E27FC236}">
              <a16:creationId xmlns:a16="http://schemas.microsoft.com/office/drawing/2014/main" id="{3AFDBC49-8A6B-4D3B-9CB2-0EED29B124C1}"/>
            </a:ext>
          </a:extLst>
        </xdr:cNvPr>
        <xdr:cNvSpPr/>
      </xdr:nvSpPr>
      <xdr:spPr>
        <a:xfrm>
          <a:off x="8699500" y="71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128588</xdr:rowOff>
    </xdr:from>
    <xdr:to>
      <xdr:col>50</xdr:col>
      <xdr:colOff>114300</xdr:colOff>
      <xdr:row>41</xdr:row>
      <xdr:rowOff>129045</xdr:rowOff>
    </xdr:to>
    <xdr:cxnSp macro="">
      <xdr:nvCxnSpPr>
        <xdr:cNvPr id="133" name="直線コネクタ 132">
          <a:extLst>
            <a:ext uri="{FF2B5EF4-FFF2-40B4-BE49-F238E27FC236}">
              <a16:creationId xmlns:a16="http://schemas.microsoft.com/office/drawing/2014/main" id="{D4AA153A-5EBF-4742-8805-9AAF2B1E4E0D}"/>
            </a:ext>
          </a:extLst>
        </xdr:cNvPr>
        <xdr:cNvCxnSpPr/>
      </xdr:nvCxnSpPr>
      <xdr:spPr>
        <a:xfrm flipV="1">
          <a:off x="8750300" y="715803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78321</xdr:rowOff>
    </xdr:from>
    <xdr:to>
      <xdr:col>41</xdr:col>
      <xdr:colOff>101600</xdr:colOff>
      <xdr:row>42</xdr:row>
      <xdr:rowOff>8471</xdr:rowOff>
    </xdr:to>
    <xdr:sp macro="" textlink="">
      <xdr:nvSpPr>
        <xdr:cNvPr id="134" name="楕円 133">
          <a:extLst>
            <a:ext uri="{FF2B5EF4-FFF2-40B4-BE49-F238E27FC236}">
              <a16:creationId xmlns:a16="http://schemas.microsoft.com/office/drawing/2014/main" id="{C093B55D-88BF-4B86-AAFA-1B5D356A6806}"/>
            </a:ext>
          </a:extLst>
        </xdr:cNvPr>
        <xdr:cNvSpPr/>
      </xdr:nvSpPr>
      <xdr:spPr>
        <a:xfrm>
          <a:off x="7810500" y="710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129045</xdr:rowOff>
    </xdr:from>
    <xdr:to>
      <xdr:col>45</xdr:col>
      <xdr:colOff>177800</xdr:colOff>
      <xdr:row>41</xdr:row>
      <xdr:rowOff>129121</xdr:rowOff>
    </xdr:to>
    <xdr:cxnSp macro="">
      <xdr:nvCxnSpPr>
        <xdr:cNvPr id="135" name="直線コネクタ 134">
          <a:extLst>
            <a:ext uri="{FF2B5EF4-FFF2-40B4-BE49-F238E27FC236}">
              <a16:creationId xmlns:a16="http://schemas.microsoft.com/office/drawing/2014/main" id="{72156EBE-3056-40B5-A2F1-4AE8BE5759ED}"/>
            </a:ext>
          </a:extLst>
        </xdr:cNvPr>
        <xdr:cNvCxnSpPr/>
      </xdr:nvCxnSpPr>
      <xdr:spPr>
        <a:xfrm flipV="1">
          <a:off x="7861300" y="7158495"/>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77139</xdr:rowOff>
    </xdr:from>
    <xdr:to>
      <xdr:col>36</xdr:col>
      <xdr:colOff>165100</xdr:colOff>
      <xdr:row>42</xdr:row>
      <xdr:rowOff>7289</xdr:rowOff>
    </xdr:to>
    <xdr:sp macro="" textlink="">
      <xdr:nvSpPr>
        <xdr:cNvPr id="136" name="楕円 135">
          <a:extLst>
            <a:ext uri="{FF2B5EF4-FFF2-40B4-BE49-F238E27FC236}">
              <a16:creationId xmlns:a16="http://schemas.microsoft.com/office/drawing/2014/main" id="{B66D3DA7-4EDD-405B-9EA5-E27DAF8B00B5}"/>
            </a:ext>
          </a:extLst>
        </xdr:cNvPr>
        <xdr:cNvSpPr/>
      </xdr:nvSpPr>
      <xdr:spPr>
        <a:xfrm>
          <a:off x="6921500" y="710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127939</xdr:rowOff>
    </xdr:from>
    <xdr:to>
      <xdr:col>41</xdr:col>
      <xdr:colOff>50800</xdr:colOff>
      <xdr:row>41</xdr:row>
      <xdr:rowOff>129121</xdr:rowOff>
    </xdr:to>
    <xdr:cxnSp macro="">
      <xdr:nvCxnSpPr>
        <xdr:cNvPr id="137" name="直線コネクタ 136">
          <a:extLst>
            <a:ext uri="{FF2B5EF4-FFF2-40B4-BE49-F238E27FC236}">
              <a16:creationId xmlns:a16="http://schemas.microsoft.com/office/drawing/2014/main" id="{056988A0-A844-41FA-BEEB-5E8A3F1674E2}"/>
            </a:ext>
          </a:extLst>
        </xdr:cNvPr>
        <xdr:cNvCxnSpPr/>
      </xdr:nvCxnSpPr>
      <xdr:spPr>
        <a:xfrm>
          <a:off x="6972300" y="7157389"/>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486FC1B6-A656-47DC-AF40-EAA4EA6A821D}"/>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1AB73BC6-0A14-4146-9838-E41E9FFA07A7}"/>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D08FDCF3-EBC3-47C2-8701-E25B72334DF4}"/>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FC9ABBC3-FC6B-40E5-9625-1FD3A4DD992A}"/>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170515</xdr:rowOff>
    </xdr:from>
    <xdr:ext cx="469744" cy="259045"/>
    <xdr:sp macro="" textlink="">
      <xdr:nvSpPr>
        <xdr:cNvPr id="142" name="n_1mainValue【道路】&#10;一人当たり延長">
          <a:extLst>
            <a:ext uri="{FF2B5EF4-FFF2-40B4-BE49-F238E27FC236}">
              <a16:creationId xmlns:a16="http://schemas.microsoft.com/office/drawing/2014/main" id="{93B6A328-6FD1-40FE-ADD3-F9C10151E8DE}"/>
            </a:ext>
          </a:extLst>
        </xdr:cNvPr>
        <xdr:cNvSpPr txBox="1"/>
      </xdr:nvSpPr>
      <xdr:spPr>
        <a:xfrm>
          <a:off x="9391727" y="719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170972</xdr:rowOff>
    </xdr:from>
    <xdr:ext cx="469744" cy="259045"/>
    <xdr:sp macro="" textlink="">
      <xdr:nvSpPr>
        <xdr:cNvPr id="143" name="n_2mainValue【道路】&#10;一人当たり延長">
          <a:extLst>
            <a:ext uri="{FF2B5EF4-FFF2-40B4-BE49-F238E27FC236}">
              <a16:creationId xmlns:a16="http://schemas.microsoft.com/office/drawing/2014/main" id="{130F759E-CE19-4F13-B33E-ECC255F99A50}"/>
            </a:ext>
          </a:extLst>
        </xdr:cNvPr>
        <xdr:cNvSpPr txBox="1"/>
      </xdr:nvSpPr>
      <xdr:spPr>
        <a:xfrm>
          <a:off x="8515427" y="720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171048</xdr:rowOff>
    </xdr:from>
    <xdr:ext cx="469744" cy="259045"/>
    <xdr:sp macro="" textlink="">
      <xdr:nvSpPr>
        <xdr:cNvPr id="144" name="n_3mainValue【道路】&#10;一人当たり延長">
          <a:extLst>
            <a:ext uri="{FF2B5EF4-FFF2-40B4-BE49-F238E27FC236}">
              <a16:creationId xmlns:a16="http://schemas.microsoft.com/office/drawing/2014/main" id="{9064AF87-4409-40EE-AE9E-9526A9123520}"/>
            </a:ext>
          </a:extLst>
        </xdr:cNvPr>
        <xdr:cNvSpPr txBox="1"/>
      </xdr:nvSpPr>
      <xdr:spPr>
        <a:xfrm>
          <a:off x="7626427" y="720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169866</xdr:rowOff>
    </xdr:from>
    <xdr:ext cx="469744" cy="259045"/>
    <xdr:sp macro="" textlink="">
      <xdr:nvSpPr>
        <xdr:cNvPr id="145" name="n_4mainValue【道路】&#10;一人当たり延長">
          <a:extLst>
            <a:ext uri="{FF2B5EF4-FFF2-40B4-BE49-F238E27FC236}">
              <a16:creationId xmlns:a16="http://schemas.microsoft.com/office/drawing/2014/main" id="{B19D7026-F4B9-4196-8B9E-969459E541C0}"/>
            </a:ext>
          </a:extLst>
        </xdr:cNvPr>
        <xdr:cNvSpPr txBox="1"/>
      </xdr:nvSpPr>
      <xdr:spPr>
        <a:xfrm>
          <a:off x="6737427" y="719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54B86AB-D241-43F3-949D-1DF5F06AE6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F6AC2D-74D5-49EB-9562-4B61779333F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E18FDF2-A1E9-4A31-B114-C9CEC0A3789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6F3C724-0D68-4D38-820C-8F25E1B8E86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18EAA81-8690-42AA-8753-344B4F8C17C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F384306-3CBB-4E05-B256-90B7415C677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A41AF73-6D96-4A91-9137-DA8CD5D0AA2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5C06A48-46D2-4BF1-BCFB-24DAA685740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8118B77-F249-45ED-B771-C98A937A43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39104A1-B07C-4546-AA34-2525EEFA525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379BC57-EEBE-490F-B55A-6CFDAB3B5F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7AB2A09-4343-44A3-B0B0-0202A80F4BC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D37472F-2917-42B1-92BB-E7164E91071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4233E0E-69D5-4561-8BE8-F557CF25F77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1003303-7074-41AA-9D8B-A2C97F9B40C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0BB1F1E-DC45-4AD2-9467-4E23E1263AC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5B581EA-5261-4E77-95B5-4C4D0F84626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342A38B-46AF-4EE5-B2C1-E474A23E9EA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8E5CE7E-234D-49D5-9290-EF264C674B8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37431B7-8978-44CF-A9FD-F3007AC3632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D542680-3F7C-41A7-A166-9994B2E1989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8D25B1A-AF89-4657-9B3D-248BDC0138E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083C7FE-C7D3-4297-A849-A67A90F31FE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1FA6BEB-376E-4A8F-B626-A9A9E1D860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08F166E-BAF1-4CC9-85DD-154C28B7B1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973AFAA6-285B-4A71-AE04-FEDD9649D006}"/>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333020B-AF14-42E2-84F7-9C35CB7DB8BF}"/>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A588C544-0A15-4CAB-9F43-FCD1AE9D133C}"/>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A566963-4F35-477B-A902-00E20BAE8D78}"/>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76294A2-F2D6-4A96-B33A-E8FBCE92D6A1}"/>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F21B461-4C99-4385-B2C3-DBBBA88702DB}"/>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4471E788-E8A4-473B-AE85-73113A01094C}"/>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C6549A91-F341-4FE4-A9E0-9BB44EDBE6E5}"/>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295B0A2-A6EB-4758-9EA8-0D1D821BD8BF}"/>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DE60A261-CEC2-44E4-94BB-9D29ACEC6BB1}"/>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1406BA0-318D-40F0-BCAB-05D282AF7F62}"/>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A52F668-03CD-4543-BA20-FDE848C3E8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9E89F5D-904F-4DEB-A7E5-C90C7FE4D22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F7A0E3A-FF91-44DD-A9F6-A8C7DA5F08B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4878B89-200F-4429-B202-FA641219D8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B66F312-BF76-4504-A633-5B2A5282F2F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45538</xdr:rowOff>
    </xdr:from>
    <xdr:to>
      <xdr:col>24</xdr:col>
      <xdr:colOff>114300</xdr:colOff>
      <xdr:row>56</xdr:row>
      <xdr:rowOff>147138</xdr:rowOff>
    </xdr:to>
    <xdr:sp macro="" textlink="">
      <xdr:nvSpPr>
        <xdr:cNvPr id="187" name="楕円 186">
          <a:extLst>
            <a:ext uri="{FF2B5EF4-FFF2-40B4-BE49-F238E27FC236}">
              <a16:creationId xmlns:a16="http://schemas.microsoft.com/office/drawing/2014/main" id="{F0821A62-92D6-4BA7-811F-5BC304C47BA2}"/>
            </a:ext>
          </a:extLst>
        </xdr:cNvPr>
        <xdr:cNvSpPr/>
      </xdr:nvSpPr>
      <xdr:spPr>
        <a:xfrm>
          <a:off x="4584700" y="96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131915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2A7EF33-F740-4A9A-8B1C-5B9577219D32}"/>
            </a:ext>
          </a:extLst>
        </xdr:cNvPr>
        <xdr:cNvSpPr txBox="1"/>
      </xdr:nvSpPr>
      <xdr:spPr>
        <a:xfrm>
          <a:off x="4673600" y="956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166370</xdr:rowOff>
    </xdr:from>
    <xdr:to>
      <xdr:col>20</xdr:col>
      <xdr:colOff>38100</xdr:colOff>
      <xdr:row>56</xdr:row>
      <xdr:rowOff>96520</xdr:rowOff>
    </xdr:to>
    <xdr:sp macro="" textlink="">
      <xdr:nvSpPr>
        <xdr:cNvPr id="189" name="楕円 188">
          <a:extLst>
            <a:ext uri="{FF2B5EF4-FFF2-40B4-BE49-F238E27FC236}">
              <a16:creationId xmlns:a16="http://schemas.microsoft.com/office/drawing/2014/main" id="{F4269D6E-4186-4E12-8732-8DCEF371EFB1}"/>
            </a:ext>
          </a:extLst>
        </xdr:cNvPr>
        <xdr:cNvSpPr/>
      </xdr:nvSpPr>
      <xdr:spPr>
        <a:xfrm>
          <a:off x="3746500" y="959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45720</xdr:rowOff>
    </xdr:from>
    <xdr:to>
      <xdr:col>24</xdr:col>
      <xdr:colOff>63500</xdr:colOff>
      <xdr:row>56</xdr:row>
      <xdr:rowOff>96338</xdr:rowOff>
    </xdr:to>
    <xdr:cxnSp macro="">
      <xdr:nvCxnSpPr>
        <xdr:cNvPr id="190" name="直線コネクタ 189">
          <a:extLst>
            <a:ext uri="{FF2B5EF4-FFF2-40B4-BE49-F238E27FC236}">
              <a16:creationId xmlns:a16="http://schemas.microsoft.com/office/drawing/2014/main" id="{967C2516-582D-42B1-BAFB-8AD7C96BA926}"/>
            </a:ext>
          </a:extLst>
        </xdr:cNvPr>
        <xdr:cNvCxnSpPr/>
      </xdr:nvCxnSpPr>
      <xdr:spPr>
        <a:xfrm>
          <a:off x="3797300" y="9646920"/>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122283</xdr:rowOff>
    </xdr:from>
    <xdr:to>
      <xdr:col>15</xdr:col>
      <xdr:colOff>101600</xdr:colOff>
      <xdr:row>56</xdr:row>
      <xdr:rowOff>52433</xdr:rowOff>
    </xdr:to>
    <xdr:sp macro="" textlink="">
      <xdr:nvSpPr>
        <xdr:cNvPr id="191" name="楕円 190">
          <a:extLst>
            <a:ext uri="{FF2B5EF4-FFF2-40B4-BE49-F238E27FC236}">
              <a16:creationId xmlns:a16="http://schemas.microsoft.com/office/drawing/2014/main" id="{7B8ED1EB-6ED3-461A-BAE6-D5AC5BF3C4B3}"/>
            </a:ext>
          </a:extLst>
        </xdr:cNvPr>
        <xdr:cNvSpPr/>
      </xdr:nvSpPr>
      <xdr:spPr>
        <a:xfrm>
          <a:off x="2857500" y="9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1633</xdr:rowOff>
    </xdr:from>
    <xdr:to>
      <xdr:col>19</xdr:col>
      <xdr:colOff>177800</xdr:colOff>
      <xdr:row>56</xdr:row>
      <xdr:rowOff>45720</xdr:rowOff>
    </xdr:to>
    <xdr:cxnSp macro="">
      <xdr:nvCxnSpPr>
        <xdr:cNvPr id="192" name="直線コネクタ 191">
          <a:extLst>
            <a:ext uri="{FF2B5EF4-FFF2-40B4-BE49-F238E27FC236}">
              <a16:creationId xmlns:a16="http://schemas.microsoft.com/office/drawing/2014/main" id="{BD0C22C3-25F5-4B45-ACB8-988ECFE817A5}"/>
            </a:ext>
          </a:extLst>
        </xdr:cNvPr>
        <xdr:cNvCxnSpPr/>
      </xdr:nvCxnSpPr>
      <xdr:spPr>
        <a:xfrm>
          <a:off x="2908300" y="960283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48804</xdr:rowOff>
    </xdr:from>
    <xdr:to>
      <xdr:col>10</xdr:col>
      <xdr:colOff>165100</xdr:colOff>
      <xdr:row>55</xdr:row>
      <xdr:rowOff>150404</xdr:rowOff>
    </xdr:to>
    <xdr:sp macro="" textlink="">
      <xdr:nvSpPr>
        <xdr:cNvPr id="193" name="楕円 192">
          <a:extLst>
            <a:ext uri="{FF2B5EF4-FFF2-40B4-BE49-F238E27FC236}">
              <a16:creationId xmlns:a16="http://schemas.microsoft.com/office/drawing/2014/main" id="{E0FCFF89-11B0-454B-AAB9-D6F33067B12F}"/>
            </a:ext>
          </a:extLst>
        </xdr:cNvPr>
        <xdr:cNvSpPr/>
      </xdr:nvSpPr>
      <xdr:spPr>
        <a:xfrm>
          <a:off x="1968500" y="947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99604</xdr:rowOff>
    </xdr:from>
    <xdr:to>
      <xdr:col>15</xdr:col>
      <xdr:colOff>50800</xdr:colOff>
      <xdr:row>56</xdr:row>
      <xdr:rowOff>1633</xdr:rowOff>
    </xdr:to>
    <xdr:cxnSp macro="">
      <xdr:nvCxnSpPr>
        <xdr:cNvPr id="194" name="直線コネクタ 193">
          <a:extLst>
            <a:ext uri="{FF2B5EF4-FFF2-40B4-BE49-F238E27FC236}">
              <a16:creationId xmlns:a16="http://schemas.microsoft.com/office/drawing/2014/main" id="{70AF401C-2E4F-4EAA-8D8D-D25911C31079}"/>
            </a:ext>
          </a:extLst>
        </xdr:cNvPr>
        <xdr:cNvCxnSpPr/>
      </xdr:nvCxnSpPr>
      <xdr:spPr>
        <a:xfrm>
          <a:off x="2019300" y="9529354"/>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39007</xdr:rowOff>
    </xdr:from>
    <xdr:to>
      <xdr:col>6</xdr:col>
      <xdr:colOff>38100</xdr:colOff>
      <xdr:row>55</xdr:row>
      <xdr:rowOff>140607</xdr:rowOff>
    </xdr:to>
    <xdr:sp macro="" textlink="">
      <xdr:nvSpPr>
        <xdr:cNvPr id="195" name="楕円 194">
          <a:extLst>
            <a:ext uri="{FF2B5EF4-FFF2-40B4-BE49-F238E27FC236}">
              <a16:creationId xmlns:a16="http://schemas.microsoft.com/office/drawing/2014/main" id="{5623C0BB-CBD8-48A5-BD5A-C63097014BE7}"/>
            </a:ext>
          </a:extLst>
        </xdr:cNvPr>
        <xdr:cNvSpPr/>
      </xdr:nvSpPr>
      <xdr:spPr>
        <a:xfrm>
          <a:off x="1079500" y="946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89807</xdr:rowOff>
    </xdr:from>
    <xdr:to>
      <xdr:col>10</xdr:col>
      <xdr:colOff>114300</xdr:colOff>
      <xdr:row>55</xdr:row>
      <xdr:rowOff>99604</xdr:rowOff>
    </xdr:to>
    <xdr:cxnSp macro="">
      <xdr:nvCxnSpPr>
        <xdr:cNvPr id="196" name="直線コネクタ 195">
          <a:extLst>
            <a:ext uri="{FF2B5EF4-FFF2-40B4-BE49-F238E27FC236}">
              <a16:creationId xmlns:a16="http://schemas.microsoft.com/office/drawing/2014/main" id="{D930EE9E-1A4F-450B-A3AA-9ED08E64735D}"/>
            </a:ext>
          </a:extLst>
        </xdr:cNvPr>
        <xdr:cNvCxnSpPr/>
      </xdr:nvCxnSpPr>
      <xdr:spPr>
        <a:xfrm>
          <a:off x="1130300" y="951955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69C3916-82BE-4AF7-AE57-FDE76ED28147}"/>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C94419F-21DB-43C7-AF5D-3D17403DAB3A}"/>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29D4ECE-8CAB-4ECB-8F2C-92BCCE968FC6}"/>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100B5DD-9E72-4D49-9E9A-E13392D89BD9}"/>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113047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A77AE88-857A-452B-B4B7-914E6BC3C1D3}"/>
            </a:ext>
          </a:extLst>
        </xdr:cNvPr>
        <xdr:cNvSpPr txBox="1"/>
      </xdr:nvSpPr>
      <xdr:spPr>
        <a:xfrm>
          <a:off x="358204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68960</xdr:rowOff>
    </xdr:from>
    <xdr:ext cx="340478" cy="259045"/>
    <xdr:sp macro="" textlink="">
      <xdr:nvSpPr>
        <xdr:cNvPr id="202" name="n_2mainValue【橋りょう・トンネル】&#10;有形固定資産減価償却率">
          <a:extLst>
            <a:ext uri="{FF2B5EF4-FFF2-40B4-BE49-F238E27FC236}">
              <a16:creationId xmlns:a16="http://schemas.microsoft.com/office/drawing/2014/main" id="{560BFDFF-C18D-4828-B021-58B8D3CA183C}"/>
            </a:ext>
          </a:extLst>
        </xdr:cNvPr>
        <xdr:cNvSpPr txBox="1"/>
      </xdr:nvSpPr>
      <xdr:spPr>
        <a:xfrm>
          <a:off x="2738061" y="932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166931</xdr:rowOff>
    </xdr:from>
    <xdr:ext cx="340478" cy="259045"/>
    <xdr:sp macro="" textlink="">
      <xdr:nvSpPr>
        <xdr:cNvPr id="203" name="n_3mainValue【橋りょう・トンネル】&#10;有形固定資産減価償却率">
          <a:extLst>
            <a:ext uri="{FF2B5EF4-FFF2-40B4-BE49-F238E27FC236}">
              <a16:creationId xmlns:a16="http://schemas.microsoft.com/office/drawing/2014/main" id="{E8B99603-CF47-40B0-AB5E-98213DAE27AC}"/>
            </a:ext>
          </a:extLst>
        </xdr:cNvPr>
        <xdr:cNvSpPr txBox="1"/>
      </xdr:nvSpPr>
      <xdr:spPr>
        <a:xfrm>
          <a:off x="1849061" y="92537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157134</xdr:rowOff>
    </xdr:from>
    <xdr:ext cx="340478" cy="259045"/>
    <xdr:sp macro="" textlink="">
      <xdr:nvSpPr>
        <xdr:cNvPr id="204" name="n_4mainValue【橋りょう・トンネル】&#10;有形固定資産減価償却率">
          <a:extLst>
            <a:ext uri="{FF2B5EF4-FFF2-40B4-BE49-F238E27FC236}">
              <a16:creationId xmlns:a16="http://schemas.microsoft.com/office/drawing/2014/main" id="{FA2FCFB1-2A36-4E03-98E2-BD9A898CC534}"/>
            </a:ext>
          </a:extLst>
        </xdr:cNvPr>
        <xdr:cNvSpPr txBox="1"/>
      </xdr:nvSpPr>
      <xdr:spPr>
        <a:xfrm>
          <a:off x="960061" y="92439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6673C5E-2B19-401E-A14A-5CC35056E7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AD85FAB-CDEC-4319-8C1B-E9C1A13557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288D83A-8D09-4381-A421-73D54C4CD73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CA60011-CF78-46A6-925E-2978BA7BFA8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35EEEB8-741E-47C2-B6D6-8E0EA1FC5C8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7C96C30-1484-4BA9-B167-9042374BE56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660AC82-49FE-445C-BA1E-1E8EE2041F5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B3F60DC-9E82-434C-85A5-B8874375FCA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2432C77-52E5-4DFB-B03F-928D303678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E676A09-A737-4FEB-94D3-36FB838C7A1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8FC0FB1-4C96-451F-BFF0-21B408271EB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CD15518-F639-41BF-9E9F-89B713DDD4E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633F6E4-9F57-4D24-9399-4AB23938403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EB6FCD9-1F52-4DAC-A090-0CFC80254FB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5CA460A-C0EB-4EE1-914F-D92532807E4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604E49B-D9A4-4D19-961B-12FB20825ED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2B920A8-40F2-48FF-A5C9-EF2F328A75E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D2FDB755-7E49-4CD1-BB85-F5DD3C0BB3F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ABF8787-3B15-4877-8385-4EBA826A88F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1B899F5D-F2C7-432C-A2D6-770CF72211E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208C290-4C02-4177-B84D-8240FF383FA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3A1CA5B-D55E-4D04-B6C7-90BA5258748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2EA4162-592F-4765-B641-40C4E54AD2E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5801D715-6365-4B1D-BFBD-3F9F336DBB18}"/>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4969BF19-93ED-4EE8-82AA-E9D39D1B7353}"/>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56CCFD4C-C4BB-4DD2-A529-8A335AE17927}"/>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2C57EDC-A152-4B51-81E3-C40F1CED81DF}"/>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CE88C97C-C9B0-47C8-B44B-AC4F44E2342D}"/>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2436271B-AC15-4DCC-A46E-A07BF4D298DD}"/>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4D51BC28-B48E-4568-B277-A1C266E01585}"/>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F7434D1D-CDA5-4E4C-8BA7-5E06F5CE2599}"/>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2413EFC3-6CE4-4000-84EE-D29AFA68C1CE}"/>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756E6D10-EE4C-4E2C-963F-A406575CB1D2}"/>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E46B53E1-880F-4F31-8C02-34B9216A6584}"/>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D06A156-C1F9-4BCB-AFFC-237DA6A62D0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31DC66D-1698-4D6E-AA9E-D34859F4CD5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8D1060F-5A0D-4BA7-8B2D-E530FE6A49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6520214-D55C-441D-BEB7-D18854469DB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8D74EB5-A09C-4DF3-B524-52B8F478568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20854</xdr:rowOff>
    </xdr:from>
    <xdr:to>
      <xdr:col>55</xdr:col>
      <xdr:colOff>50800</xdr:colOff>
      <xdr:row>64</xdr:row>
      <xdr:rowOff>122454</xdr:rowOff>
    </xdr:to>
    <xdr:sp macro="" textlink="">
      <xdr:nvSpPr>
        <xdr:cNvPr id="244" name="楕円 243">
          <a:extLst>
            <a:ext uri="{FF2B5EF4-FFF2-40B4-BE49-F238E27FC236}">
              <a16:creationId xmlns:a16="http://schemas.microsoft.com/office/drawing/2014/main" id="{083B9C6E-945E-4725-9CB9-5A9948FFAAB2}"/>
            </a:ext>
          </a:extLst>
        </xdr:cNvPr>
        <xdr:cNvSpPr/>
      </xdr:nvSpPr>
      <xdr:spPr>
        <a:xfrm>
          <a:off x="10426700" y="1099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107231</xdr:rowOff>
    </xdr:from>
    <xdr:ext cx="469744" cy="259045"/>
    <xdr:sp macro="" textlink="">
      <xdr:nvSpPr>
        <xdr:cNvPr id="245" name="【橋りょう・トンネル】&#10;一人当たり有形固定資産（償却資産）額該当値テキスト">
          <a:extLst>
            <a:ext uri="{FF2B5EF4-FFF2-40B4-BE49-F238E27FC236}">
              <a16:creationId xmlns:a16="http://schemas.microsoft.com/office/drawing/2014/main" id="{AFDE6AE3-FE45-4679-B521-D37F70706CE4}"/>
            </a:ext>
          </a:extLst>
        </xdr:cNvPr>
        <xdr:cNvSpPr txBox="1"/>
      </xdr:nvSpPr>
      <xdr:spPr>
        <a:xfrm>
          <a:off x="10515600" y="10908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21313</xdr:rowOff>
    </xdr:from>
    <xdr:to>
      <xdr:col>50</xdr:col>
      <xdr:colOff>165100</xdr:colOff>
      <xdr:row>64</xdr:row>
      <xdr:rowOff>122913</xdr:rowOff>
    </xdr:to>
    <xdr:sp macro="" textlink="">
      <xdr:nvSpPr>
        <xdr:cNvPr id="246" name="楕円 245">
          <a:extLst>
            <a:ext uri="{FF2B5EF4-FFF2-40B4-BE49-F238E27FC236}">
              <a16:creationId xmlns:a16="http://schemas.microsoft.com/office/drawing/2014/main" id="{25104982-0D14-4CD3-BB15-9CBB6B87A899}"/>
            </a:ext>
          </a:extLst>
        </xdr:cNvPr>
        <xdr:cNvSpPr/>
      </xdr:nvSpPr>
      <xdr:spPr>
        <a:xfrm>
          <a:off x="9588500" y="1099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71654</xdr:rowOff>
    </xdr:from>
    <xdr:to>
      <xdr:col>55</xdr:col>
      <xdr:colOff>0</xdr:colOff>
      <xdr:row>64</xdr:row>
      <xdr:rowOff>72113</xdr:rowOff>
    </xdr:to>
    <xdr:cxnSp macro="">
      <xdr:nvCxnSpPr>
        <xdr:cNvPr id="247" name="直線コネクタ 246">
          <a:extLst>
            <a:ext uri="{FF2B5EF4-FFF2-40B4-BE49-F238E27FC236}">
              <a16:creationId xmlns:a16="http://schemas.microsoft.com/office/drawing/2014/main" id="{B3AC969A-A9D9-4628-8ED3-059991E72994}"/>
            </a:ext>
          </a:extLst>
        </xdr:cNvPr>
        <xdr:cNvCxnSpPr/>
      </xdr:nvCxnSpPr>
      <xdr:spPr>
        <a:xfrm flipV="1">
          <a:off x="9639300" y="11044454"/>
          <a:ext cx="838200" cy="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22085</xdr:rowOff>
    </xdr:from>
    <xdr:to>
      <xdr:col>46</xdr:col>
      <xdr:colOff>38100</xdr:colOff>
      <xdr:row>64</xdr:row>
      <xdr:rowOff>123685</xdr:rowOff>
    </xdr:to>
    <xdr:sp macro="" textlink="">
      <xdr:nvSpPr>
        <xdr:cNvPr id="248" name="楕円 247">
          <a:extLst>
            <a:ext uri="{FF2B5EF4-FFF2-40B4-BE49-F238E27FC236}">
              <a16:creationId xmlns:a16="http://schemas.microsoft.com/office/drawing/2014/main" id="{981F8B41-2E9F-4BA2-A282-73D488F3F4D5}"/>
            </a:ext>
          </a:extLst>
        </xdr:cNvPr>
        <xdr:cNvSpPr/>
      </xdr:nvSpPr>
      <xdr:spPr>
        <a:xfrm>
          <a:off x="8699500" y="1099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72113</xdr:rowOff>
    </xdr:from>
    <xdr:to>
      <xdr:col>50</xdr:col>
      <xdr:colOff>114300</xdr:colOff>
      <xdr:row>64</xdr:row>
      <xdr:rowOff>72885</xdr:rowOff>
    </xdr:to>
    <xdr:cxnSp macro="">
      <xdr:nvCxnSpPr>
        <xdr:cNvPr id="249" name="直線コネクタ 248">
          <a:extLst>
            <a:ext uri="{FF2B5EF4-FFF2-40B4-BE49-F238E27FC236}">
              <a16:creationId xmlns:a16="http://schemas.microsoft.com/office/drawing/2014/main" id="{E84841F9-6399-4F19-82C5-7ACB3CC0E167}"/>
            </a:ext>
          </a:extLst>
        </xdr:cNvPr>
        <xdr:cNvCxnSpPr/>
      </xdr:nvCxnSpPr>
      <xdr:spPr>
        <a:xfrm flipV="1">
          <a:off x="8750300" y="11044913"/>
          <a:ext cx="889000" cy="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22088</xdr:rowOff>
    </xdr:from>
    <xdr:to>
      <xdr:col>41</xdr:col>
      <xdr:colOff>101600</xdr:colOff>
      <xdr:row>64</xdr:row>
      <xdr:rowOff>123688</xdr:rowOff>
    </xdr:to>
    <xdr:sp macro="" textlink="">
      <xdr:nvSpPr>
        <xdr:cNvPr id="250" name="楕円 249">
          <a:extLst>
            <a:ext uri="{FF2B5EF4-FFF2-40B4-BE49-F238E27FC236}">
              <a16:creationId xmlns:a16="http://schemas.microsoft.com/office/drawing/2014/main" id="{8F085A48-B990-41E5-B8F3-236DCE94C8B5}"/>
            </a:ext>
          </a:extLst>
        </xdr:cNvPr>
        <xdr:cNvSpPr/>
      </xdr:nvSpPr>
      <xdr:spPr>
        <a:xfrm>
          <a:off x="7810500" y="1099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72885</xdr:rowOff>
    </xdr:from>
    <xdr:to>
      <xdr:col>45</xdr:col>
      <xdr:colOff>177800</xdr:colOff>
      <xdr:row>64</xdr:row>
      <xdr:rowOff>72888</xdr:rowOff>
    </xdr:to>
    <xdr:cxnSp macro="">
      <xdr:nvCxnSpPr>
        <xdr:cNvPr id="251" name="直線コネクタ 250">
          <a:extLst>
            <a:ext uri="{FF2B5EF4-FFF2-40B4-BE49-F238E27FC236}">
              <a16:creationId xmlns:a16="http://schemas.microsoft.com/office/drawing/2014/main" id="{7F02A94C-B855-483F-B4FA-376443F924B6}"/>
            </a:ext>
          </a:extLst>
        </xdr:cNvPr>
        <xdr:cNvCxnSpPr/>
      </xdr:nvCxnSpPr>
      <xdr:spPr>
        <a:xfrm flipV="1">
          <a:off x="7861300" y="11045685"/>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23061</xdr:rowOff>
    </xdr:from>
    <xdr:to>
      <xdr:col>36</xdr:col>
      <xdr:colOff>165100</xdr:colOff>
      <xdr:row>64</xdr:row>
      <xdr:rowOff>124661</xdr:rowOff>
    </xdr:to>
    <xdr:sp macro="" textlink="">
      <xdr:nvSpPr>
        <xdr:cNvPr id="252" name="楕円 251">
          <a:extLst>
            <a:ext uri="{FF2B5EF4-FFF2-40B4-BE49-F238E27FC236}">
              <a16:creationId xmlns:a16="http://schemas.microsoft.com/office/drawing/2014/main" id="{0739418A-AB40-4918-9321-3EEC3A03339F}"/>
            </a:ext>
          </a:extLst>
        </xdr:cNvPr>
        <xdr:cNvSpPr/>
      </xdr:nvSpPr>
      <xdr:spPr>
        <a:xfrm>
          <a:off x="6921500" y="1099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72888</xdr:rowOff>
    </xdr:from>
    <xdr:to>
      <xdr:col>41</xdr:col>
      <xdr:colOff>50800</xdr:colOff>
      <xdr:row>64</xdr:row>
      <xdr:rowOff>73861</xdr:rowOff>
    </xdr:to>
    <xdr:cxnSp macro="">
      <xdr:nvCxnSpPr>
        <xdr:cNvPr id="253" name="直線コネクタ 252">
          <a:extLst>
            <a:ext uri="{FF2B5EF4-FFF2-40B4-BE49-F238E27FC236}">
              <a16:creationId xmlns:a16="http://schemas.microsoft.com/office/drawing/2014/main" id="{480BF26C-D1ED-46AC-A2C6-FDE9AB7D83DF}"/>
            </a:ext>
          </a:extLst>
        </xdr:cNvPr>
        <xdr:cNvCxnSpPr/>
      </xdr:nvCxnSpPr>
      <xdr:spPr>
        <a:xfrm flipV="1">
          <a:off x="6972300" y="11045688"/>
          <a:ext cx="88900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0E7D55B-98BB-4B0A-A6BA-7FCD1A2CCD96}"/>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22F7906-01BA-4DF3-9B59-7B8321792509}"/>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C62B36DC-5BE2-4CD9-8B98-93894A53829B}"/>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59104BE-2D8C-4F9E-8E21-0B41E24D0CE1}"/>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114040</xdr:rowOff>
    </xdr:from>
    <xdr:ext cx="469744" cy="259045"/>
    <xdr:sp macro="" textlink="">
      <xdr:nvSpPr>
        <xdr:cNvPr id="258" name="n_1mainValue【橋りょう・トンネル】&#10;一人当たり有形固定資産（償却資産）額">
          <a:extLst>
            <a:ext uri="{FF2B5EF4-FFF2-40B4-BE49-F238E27FC236}">
              <a16:creationId xmlns:a16="http://schemas.microsoft.com/office/drawing/2014/main" id="{D50FCD13-CA27-41B0-A482-E703AF79208E}"/>
            </a:ext>
          </a:extLst>
        </xdr:cNvPr>
        <xdr:cNvSpPr txBox="1"/>
      </xdr:nvSpPr>
      <xdr:spPr>
        <a:xfrm>
          <a:off x="9391728" y="1108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114812</xdr:rowOff>
    </xdr:from>
    <xdr:ext cx="469744" cy="259045"/>
    <xdr:sp macro="" textlink="">
      <xdr:nvSpPr>
        <xdr:cNvPr id="259" name="n_2mainValue【橋りょう・トンネル】&#10;一人当たり有形固定資産（償却資産）額">
          <a:extLst>
            <a:ext uri="{FF2B5EF4-FFF2-40B4-BE49-F238E27FC236}">
              <a16:creationId xmlns:a16="http://schemas.microsoft.com/office/drawing/2014/main" id="{CAB436DE-9398-4F15-AEEF-08DCC0DA6179}"/>
            </a:ext>
          </a:extLst>
        </xdr:cNvPr>
        <xdr:cNvSpPr txBox="1"/>
      </xdr:nvSpPr>
      <xdr:spPr>
        <a:xfrm>
          <a:off x="8515428" y="1108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114815</xdr:rowOff>
    </xdr:from>
    <xdr:ext cx="469744" cy="259045"/>
    <xdr:sp macro="" textlink="">
      <xdr:nvSpPr>
        <xdr:cNvPr id="260" name="n_3mainValue【橋りょう・トンネル】&#10;一人当たり有形固定資産（償却資産）額">
          <a:extLst>
            <a:ext uri="{FF2B5EF4-FFF2-40B4-BE49-F238E27FC236}">
              <a16:creationId xmlns:a16="http://schemas.microsoft.com/office/drawing/2014/main" id="{3D3256CD-F651-4C8B-9C8B-A4444214399F}"/>
            </a:ext>
          </a:extLst>
        </xdr:cNvPr>
        <xdr:cNvSpPr txBox="1"/>
      </xdr:nvSpPr>
      <xdr:spPr>
        <a:xfrm>
          <a:off x="7626428" y="1108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115788</xdr:rowOff>
    </xdr:from>
    <xdr:ext cx="469744" cy="259045"/>
    <xdr:sp macro="" textlink="">
      <xdr:nvSpPr>
        <xdr:cNvPr id="261" name="n_4mainValue【橋りょう・トンネル】&#10;一人当たり有形固定資産（償却資産）額">
          <a:extLst>
            <a:ext uri="{FF2B5EF4-FFF2-40B4-BE49-F238E27FC236}">
              <a16:creationId xmlns:a16="http://schemas.microsoft.com/office/drawing/2014/main" id="{53E3A1DA-2248-41D5-AE6F-76A70510B7E4}"/>
            </a:ext>
          </a:extLst>
        </xdr:cNvPr>
        <xdr:cNvSpPr txBox="1"/>
      </xdr:nvSpPr>
      <xdr:spPr>
        <a:xfrm>
          <a:off x="6737428" y="1108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B688CC8-9E07-47BE-A72C-57D48401136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200A391-04DD-4EEE-B842-C8FCB2AC37F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396457D-A73C-4348-92C3-FA4C86E5F10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F0C5682-B871-4ED4-B2C7-B6D6937D863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E91021D-F343-4A39-B251-2724BB8848B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BCAF5F6-D96D-49C8-89C4-CEC9934D966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199F3BE-A83E-43DA-B6B7-F92495A5CF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7832E89-DEAE-450E-ADB6-7D88B52B13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F9FBA69-61B9-4A1A-9387-77D197A09E0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DB2793C-5DDE-41ED-A16D-7C433B6B73E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4806012-E46F-470A-BEA3-92CF5E6AAC1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AED6F2C-240B-4CA1-A9E9-A483E60D2B1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58FD26D2-3800-462B-8CF4-837444F3E76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6D5E100D-0C15-491A-92FF-F8D707FC1E6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323B30B-CD19-4155-9BE3-28D2BB4A9FE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A44256B-A0D2-4829-BA49-157EBDEE4C4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8641C64-E654-46A1-A709-6080FE9D855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F469319-C0B7-42F8-84ED-15ADBD5BED2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F74B2CF4-176B-4DE2-82B0-F03F00B92C4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673BA17-049A-47A5-9F98-FF1E2B38183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BA8119FC-CCA7-47EC-8C8C-93145E61313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1F6ED05-0C8F-4172-AD99-53AF4986809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BC12F1C-4990-4A1F-BA5A-7749C5EADBD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752F307-F380-440B-8C23-DA7FA29C17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D8F76840-7E1E-4BCD-9960-C2F23EF2464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6890C908-B924-49B1-AFD4-9B49616881D7}"/>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84390572-F9C7-4599-B6FB-C507EB75795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1BC904B1-8971-42E7-B26D-E6A55922F17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BBE27F8-3D0E-4379-BFF1-1383440DAF92}"/>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4E36CD4F-3B04-47D3-AA23-2E86905108B8}"/>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87EB97C-4707-4A57-A68A-5829C12F6DFC}"/>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D91D19C-79B6-4DF8-9AA9-C7DC7F66695B}"/>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FAD5AE8A-3055-4380-9753-D1004B191FF2}"/>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758D1F5-4071-4684-B49E-630CFC7876EA}"/>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934B91E0-BE68-4CBD-9B1D-11894B22CE82}"/>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69AE165F-0ED1-40B6-9E42-72729F724B6A}"/>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A4AE7C8-FB61-480C-934F-9A20D2145D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F81415C-A96F-4A23-946B-D32B2255703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71D24C-A1AD-477F-A7A2-C712D127597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9AA162D-C5E0-4A49-A1FD-DAADE858D9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00AB817-554F-47A7-93DE-F28565C6F3B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140788</xdr:rowOff>
    </xdr:from>
    <xdr:to>
      <xdr:col>24</xdr:col>
      <xdr:colOff>114300</xdr:colOff>
      <xdr:row>83</xdr:row>
      <xdr:rowOff>70938</xdr:rowOff>
    </xdr:to>
    <xdr:sp macro="" textlink="">
      <xdr:nvSpPr>
        <xdr:cNvPr id="303" name="楕円 302">
          <a:extLst>
            <a:ext uri="{FF2B5EF4-FFF2-40B4-BE49-F238E27FC236}">
              <a16:creationId xmlns:a16="http://schemas.microsoft.com/office/drawing/2014/main" id="{998E51A8-13FC-4237-B5ED-83C3B839D51C}"/>
            </a:ext>
          </a:extLst>
        </xdr:cNvPr>
        <xdr:cNvSpPr/>
      </xdr:nvSpPr>
      <xdr:spPr>
        <a:xfrm>
          <a:off x="45847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163665</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7F2E8A2B-E31E-4E7E-8215-C1CC8F34736A}"/>
            </a:ext>
          </a:extLst>
        </xdr:cNvPr>
        <xdr:cNvSpPr txBox="1"/>
      </xdr:nvSpPr>
      <xdr:spPr>
        <a:xfrm>
          <a:off x="4673600" y="1405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111398</xdr:rowOff>
    </xdr:from>
    <xdr:to>
      <xdr:col>20</xdr:col>
      <xdr:colOff>38100</xdr:colOff>
      <xdr:row>83</xdr:row>
      <xdr:rowOff>41548</xdr:rowOff>
    </xdr:to>
    <xdr:sp macro="" textlink="">
      <xdr:nvSpPr>
        <xdr:cNvPr id="305" name="楕円 304">
          <a:extLst>
            <a:ext uri="{FF2B5EF4-FFF2-40B4-BE49-F238E27FC236}">
              <a16:creationId xmlns:a16="http://schemas.microsoft.com/office/drawing/2014/main" id="{A8C46557-269F-4870-BC9F-08D167C7C1C7}"/>
            </a:ext>
          </a:extLst>
        </xdr:cNvPr>
        <xdr:cNvSpPr/>
      </xdr:nvSpPr>
      <xdr:spPr>
        <a:xfrm>
          <a:off x="3746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162198</xdr:rowOff>
    </xdr:from>
    <xdr:to>
      <xdr:col>24</xdr:col>
      <xdr:colOff>63500</xdr:colOff>
      <xdr:row>83</xdr:row>
      <xdr:rowOff>20138</xdr:rowOff>
    </xdr:to>
    <xdr:cxnSp macro="">
      <xdr:nvCxnSpPr>
        <xdr:cNvPr id="306" name="直線コネクタ 305">
          <a:extLst>
            <a:ext uri="{FF2B5EF4-FFF2-40B4-BE49-F238E27FC236}">
              <a16:creationId xmlns:a16="http://schemas.microsoft.com/office/drawing/2014/main" id="{96992DDB-FBCB-419E-AE05-E3C5613B75E6}"/>
            </a:ext>
          </a:extLst>
        </xdr:cNvPr>
        <xdr:cNvCxnSpPr/>
      </xdr:nvCxnSpPr>
      <xdr:spPr>
        <a:xfrm>
          <a:off x="3797300" y="1422109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91802</xdr:rowOff>
    </xdr:from>
    <xdr:to>
      <xdr:col>15</xdr:col>
      <xdr:colOff>101600</xdr:colOff>
      <xdr:row>83</xdr:row>
      <xdr:rowOff>21952</xdr:rowOff>
    </xdr:to>
    <xdr:sp macro="" textlink="">
      <xdr:nvSpPr>
        <xdr:cNvPr id="307" name="楕円 306">
          <a:extLst>
            <a:ext uri="{FF2B5EF4-FFF2-40B4-BE49-F238E27FC236}">
              <a16:creationId xmlns:a16="http://schemas.microsoft.com/office/drawing/2014/main" id="{7B74E409-415C-48FA-B049-8CA3C2B248D3}"/>
            </a:ext>
          </a:extLst>
        </xdr:cNvPr>
        <xdr:cNvSpPr/>
      </xdr:nvSpPr>
      <xdr:spPr>
        <a:xfrm>
          <a:off x="2857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142602</xdr:rowOff>
    </xdr:from>
    <xdr:to>
      <xdr:col>19</xdr:col>
      <xdr:colOff>177800</xdr:colOff>
      <xdr:row>82</xdr:row>
      <xdr:rowOff>162198</xdr:rowOff>
    </xdr:to>
    <xdr:cxnSp macro="">
      <xdr:nvCxnSpPr>
        <xdr:cNvPr id="308" name="直線コネクタ 307">
          <a:extLst>
            <a:ext uri="{FF2B5EF4-FFF2-40B4-BE49-F238E27FC236}">
              <a16:creationId xmlns:a16="http://schemas.microsoft.com/office/drawing/2014/main" id="{E804C5C0-C120-4AC6-BB3C-E872E23243A2}"/>
            </a:ext>
          </a:extLst>
        </xdr:cNvPr>
        <xdr:cNvCxnSpPr/>
      </xdr:nvCxnSpPr>
      <xdr:spPr>
        <a:xfrm>
          <a:off x="2908300" y="14201502"/>
          <a:ext cx="88900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109764</xdr:rowOff>
    </xdr:from>
    <xdr:to>
      <xdr:col>10</xdr:col>
      <xdr:colOff>165100</xdr:colOff>
      <xdr:row>83</xdr:row>
      <xdr:rowOff>39914</xdr:rowOff>
    </xdr:to>
    <xdr:sp macro="" textlink="">
      <xdr:nvSpPr>
        <xdr:cNvPr id="309" name="楕円 308">
          <a:extLst>
            <a:ext uri="{FF2B5EF4-FFF2-40B4-BE49-F238E27FC236}">
              <a16:creationId xmlns:a16="http://schemas.microsoft.com/office/drawing/2014/main" id="{75551B51-F935-446B-BE01-670135259BC8}"/>
            </a:ext>
          </a:extLst>
        </xdr:cNvPr>
        <xdr:cNvSpPr/>
      </xdr:nvSpPr>
      <xdr:spPr>
        <a:xfrm>
          <a:off x="1968500" y="1416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142602</xdr:rowOff>
    </xdr:from>
    <xdr:to>
      <xdr:col>15</xdr:col>
      <xdr:colOff>50800</xdr:colOff>
      <xdr:row>82</xdr:row>
      <xdr:rowOff>160564</xdr:rowOff>
    </xdr:to>
    <xdr:cxnSp macro="">
      <xdr:nvCxnSpPr>
        <xdr:cNvPr id="310" name="直線コネクタ 309">
          <a:extLst>
            <a:ext uri="{FF2B5EF4-FFF2-40B4-BE49-F238E27FC236}">
              <a16:creationId xmlns:a16="http://schemas.microsoft.com/office/drawing/2014/main" id="{4045E8FD-334F-4CA7-8995-23C59B1C48E8}"/>
            </a:ext>
          </a:extLst>
        </xdr:cNvPr>
        <xdr:cNvCxnSpPr/>
      </xdr:nvCxnSpPr>
      <xdr:spPr>
        <a:xfrm flipV="1">
          <a:off x="2019300" y="1420150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34652</xdr:rowOff>
    </xdr:from>
    <xdr:to>
      <xdr:col>6</xdr:col>
      <xdr:colOff>38100</xdr:colOff>
      <xdr:row>82</xdr:row>
      <xdr:rowOff>136252</xdr:rowOff>
    </xdr:to>
    <xdr:sp macro="" textlink="">
      <xdr:nvSpPr>
        <xdr:cNvPr id="311" name="楕円 310">
          <a:extLst>
            <a:ext uri="{FF2B5EF4-FFF2-40B4-BE49-F238E27FC236}">
              <a16:creationId xmlns:a16="http://schemas.microsoft.com/office/drawing/2014/main" id="{981A3136-0C7F-4BB1-8BD0-E0C3DE18B0E8}"/>
            </a:ext>
          </a:extLst>
        </xdr:cNvPr>
        <xdr:cNvSpPr/>
      </xdr:nvSpPr>
      <xdr:spPr>
        <a:xfrm>
          <a:off x="1079500" y="1409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85452</xdr:rowOff>
    </xdr:from>
    <xdr:to>
      <xdr:col>10</xdr:col>
      <xdr:colOff>114300</xdr:colOff>
      <xdr:row>82</xdr:row>
      <xdr:rowOff>160564</xdr:rowOff>
    </xdr:to>
    <xdr:cxnSp macro="">
      <xdr:nvCxnSpPr>
        <xdr:cNvPr id="312" name="直線コネクタ 311">
          <a:extLst>
            <a:ext uri="{FF2B5EF4-FFF2-40B4-BE49-F238E27FC236}">
              <a16:creationId xmlns:a16="http://schemas.microsoft.com/office/drawing/2014/main" id="{9F32D6FC-6613-41A3-BFF7-CD6DEBBCBAC7}"/>
            </a:ext>
          </a:extLst>
        </xdr:cNvPr>
        <xdr:cNvCxnSpPr/>
      </xdr:nvCxnSpPr>
      <xdr:spPr>
        <a:xfrm>
          <a:off x="1130300" y="14144352"/>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AB870771-2398-41DD-A234-2EE0A0C2EC99}"/>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F914CB4B-C61F-44E7-9E00-67798FC2FEA5}"/>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FE944802-F873-4216-8300-BFB00027715B}"/>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CB70AB2C-EC87-4FFA-8600-7C48FEE46231}"/>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58075</xdr:rowOff>
    </xdr:from>
    <xdr:ext cx="405111" cy="259045"/>
    <xdr:sp macro="" textlink="">
      <xdr:nvSpPr>
        <xdr:cNvPr id="317" name="n_1mainValue【公営住宅】&#10;有形固定資産減価償却率">
          <a:extLst>
            <a:ext uri="{FF2B5EF4-FFF2-40B4-BE49-F238E27FC236}">
              <a16:creationId xmlns:a16="http://schemas.microsoft.com/office/drawing/2014/main" id="{8DEBCA4D-42D0-4DB4-95ED-43BC276A6D04}"/>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38479</xdr:rowOff>
    </xdr:from>
    <xdr:ext cx="405111" cy="259045"/>
    <xdr:sp macro="" textlink="">
      <xdr:nvSpPr>
        <xdr:cNvPr id="318" name="n_2mainValue【公営住宅】&#10;有形固定資産減価償却率">
          <a:extLst>
            <a:ext uri="{FF2B5EF4-FFF2-40B4-BE49-F238E27FC236}">
              <a16:creationId xmlns:a16="http://schemas.microsoft.com/office/drawing/2014/main" id="{1991682B-F757-46FE-A40C-EBA7D881728F}"/>
            </a:ext>
          </a:extLst>
        </xdr:cNvPr>
        <xdr:cNvSpPr txBox="1"/>
      </xdr:nvSpPr>
      <xdr:spPr>
        <a:xfrm>
          <a:off x="27057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56441</xdr:rowOff>
    </xdr:from>
    <xdr:ext cx="405111" cy="259045"/>
    <xdr:sp macro="" textlink="">
      <xdr:nvSpPr>
        <xdr:cNvPr id="319" name="n_3mainValue【公営住宅】&#10;有形固定資産減価償却率">
          <a:extLst>
            <a:ext uri="{FF2B5EF4-FFF2-40B4-BE49-F238E27FC236}">
              <a16:creationId xmlns:a16="http://schemas.microsoft.com/office/drawing/2014/main" id="{B600597C-3EE6-4365-BDC1-74C118069039}"/>
            </a:ext>
          </a:extLst>
        </xdr:cNvPr>
        <xdr:cNvSpPr txBox="1"/>
      </xdr:nvSpPr>
      <xdr:spPr>
        <a:xfrm>
          <a:off x="1816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20" name="n_4mainValue【公営住宅】&#10;有形固定資産減価償却率">
          <a:extLst>
            <a:ext uri="{FF2B5EF4-FFF2-40B4-BE49-F238E27FC236}">
              <a16:creationId xmlns:a16="http://schemas.microsoft.com/office/drawing/2014/main" id="{DC90ADEB-D76D-43E8-AB91-91C401C333B6}"/>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695A182-0B9C-4202-A5AC-BD0BA69687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BAF66AC-F273-4C58-B74B-B1C5F60CC7D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5A5A6DA-DCF6-415C-837B-EC41F099223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15406FC-DFB0-40F6-A80B-24D30863243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8F18137-55A2-4660-A3A4-63FBA9F28D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5EE9C1E-BA03-4EDD-823D-F6C574CBA69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DF55EFA-1CE0-469F-A21A-057B4FA1E40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146135C-9C6A-4C02-8FDA-70131420E02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AD1B5A1-8674-4075-A7C3-E149740DCAE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68DBC01-D6A0-4B4E-B053-799FDAAE5B8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C073362-8BEA-4A79-B364-D1DE19434FC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B0CF39C-FC71-4EBC-9479-28266C473A2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3511049-9AF7-4EC3-96C3-120A0A9C909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8EA0585C-F112-4626-AB81-FA7A2016A92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B94CC25-F418-4C9E-9193-90DDDE37ED2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9B697EA-87AF-4024-9972-EDB19CF6075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A0BED37C-6E9B-46DC-97CF-76B8743DCF0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A83166F4-5594-4073-8094-E2CEB2E91A6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1E41E38-03B5-4AA0-9E0C-DC96B646DCF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3C6D250-7675-495B-8D32-A3DF8319A73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679C7F76-9773-4D76-9FA6-B2BE0D2F850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9A467282-1197-4E49-8665-B6136F6C3BFC}"/>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AFF88D15-BAC7-4A09-A98A-34AAC2A5E90E}"/>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63D495F9-0F34-4034-A3A6-00624ACEF365}"/>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394F5209-E427-4334-BF70-81C6F092CAB5}"/>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EA8CC0DE-B7E3-41F7-9F64-607817BEBE68}"/>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56A38186-A5A1-4913-967F-31F841ADC438}"/>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31BEB4BA-BB10-4B96-9732-735DB04F8049}"/>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5A8BA54F-9CBB-44A1-94B4-C65E8459759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93F6A2EC-2156-43B2-813E-318C019E540E}"/>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E7BDDED3-BB53-4145-B36C-A73A4A02CCCE}"/>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5505B0E7-F27F-4B56-96BB-E458B33C42B8}"/>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CAEBD90-1FF9-45E0-9C60-E8FDCB2617F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E4DE11C-1E78-486F-9095-9714A39453A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EB385D1-BB92-4D3B-848E-008CF032D9E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DDE14D-FDEA-4BF5-9BF9-EA2CEB0E6CD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E9196C8-DAE0-4E19-BB9D-34C2654A755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130860</xdr:rowOff>
    </xdr:from>
    <xdr:to>
      <xdr:col>55</xdr:col>
      <xdr:colOff>50800</xdr:colOff>
      <xdr:row>86</xdr:row>
      <xdr:rowOff>61010</xdr:rowOff>
    </xdr:to>
    <xdr:sp macro="" textlink="">
      <xdr:nvSpPr>
        <xdr:cNvPr id="358" name="楕円 357">
          <a:extLst>
            <a:ext uri="{FF2B5EF4-FFF2-40B4-BE49-F238E27FC236}">
              <a16:creationId xmlns:a16="http://schemas.microsoft.com/office/drawing/2014/main" id="{0D536D2D-7053-44D2-9124-0933B842BCEE}"/>
            </a:ext>
          </a:extLst>
        </xdr:cNvPr>
        <xdr:cNvSpPr/>
      </xdr:nvSpPr>
      <xdr:spPr>
        <a:xfrm>
          <a:off x="10426700" y="147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45787</xdr:rowOff>
    </xdr:from>
    <xdr:ext cx="469744" cy="259045"/>
    <xdr:sp macro="" textlink="">
      <xdr:nvSpPr>
        <xdr:cNvPr id="359" name="【公営住宅】&#10;一人当たり面積該当値テキスト">
          <a:extLst>
            <a:ext uri="{FF2B5EF4-FFF2-40B4-BE49-F238E27FC236}">
              <a16:creationId xmlns:a16="http://schemas.microsoft.com/office/drawing/2014/main" id="{800F2027-37B8-4FCD-A2D7-06A6D5038552}"/>
            </a:ext>
          </a:extLst>
        </xdr:cNvPr>
        <xdr:cNvSpPr txBox="1"/>
      </xdr:nvSpPr>
      <xdr:spPr>
        <a:xfrm>
          <a:off x="10515600" y="1461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131318</xdr:rowOff>
    </xdr:from>
    <xdr:to>
      <xdr:col>50</xdr:col>
      <xdr:colOff>165100</xdr:colOff>
      <xdr:row>86</xdr:row>
      <xdr:rowOff>61468</xdr:rowOff>
    </xdr:to>
    <xdr:sp macro="" textlink="">
      <xdr:nvSpPr>
        <xdr:cNvPr id="360" name="楕円 359">
          <a:extLst>
            <a:ext uri="{FF2B5EF4-FFF2-40B4-BE49-F238E27FC236}">
              <a16:creationId xmlns:a16="http://schemas.microsoft.com/office/drawing/2014/main" id="{E70AFDA1-028B-4F53-A67D-1FC6A7EC2F65}"/>
            </a:ext>
          </a:extLst>
        </xdr:cNvPr>
        <xdr:cNvSpPr/>
      </xdr:nvSpPr>
      <xdr:spPr>
        <a:xfrm>
          <a:off x="9588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10210</xdr:rowOff>
    </xdr:from>
    <xdr:to>
      <xdr:col>55</xdr:col>
      <xdr:colOff>0</xdr:colOff>
      <xdr:row>86</xdr:row>
      <xdr:rowOff>10668</xdr:rowOff>
    </xdr:to>
    <xdr:cxnSp macro="">
      <xdr:nvCxnSpPr>
        <xdr:cNvPr id="361" name="直線コネクタ 360">
          <a:extLst>
            <a:ext uri="{FF2B5EF4-FFF2-40B4-BE49-F238E27FC236}">
              <a16:creationId xmlns:a16="http://schemas.microsoft.com/office/drawing/2014/main" id="{B2395373-7B14-4F18-AD3A-189D584947F4}"/>
            </a:ext>
          </a:extLst>
        </xdr:cNvPr>
        <xdr:cNvCxnSpPr/>
      </xdr:nvCxnSpPr>
      <xdr:spPr>
        <a:xfrm flipV="1">
          <a:off x="9639300" y="14754910"/>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130860</xdr:rowOff>
    </xdr:from>
    <xdr:to>
      <xdr:col>46</xdr:col>
      <xdr:colOff>38100</xdr:colOff>
      <xdr:row>86</xdr:row>
      <xdr:rowOff>61010</xdr:rowOff>
    </xdr:to>
    <xdr:sp macro="" textlink="">
      <xdr:nvSpPr>
        <xdr:cNvPr id="362" name="楕円 361">
          <a:extLst>
            <a:ext uri="{FF2B5EF4-FFF2-40B4-BE49-F238E27FC236}">
              <a16:creationId xmlns:a16="http://schemas.microsoft.com/office/drawing/2014/main" id="{07FED062-C7DA-424E-A62A-4F22D546ADD7}"/>
            </a:ext>
          </a:extLst>
        </xdr:cNvPr>
        <xdr:cNvSpPr/>
      </xdr:nvSpPr>
      <xdr:spPr>
        <a:xfrm>
          <a:off x="8699500" y="147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10210</xdr:rowOff>
    </xdr:from>
    <xdr:to>
      <xdr:col>50</xdr:col>
      <xdr:colOff>114300</xdr:colOff>
      <xdr:row>86</xdr:row>
      <xdr:rowOff>10668</xdr:rowOff>
    </xdr:to>
    <xdr:cxnSp macro="">
      <xdr:nvCxnSpPr>
        <xdr:cNvPr id="363" name="直線コネクタ 362">
          <a:extLst>
            <a:ext uri="{FF2B5EF4-FFF2-40B4-BE49-F238E27FC236}">
              <a16:creationId xmlns:a16="http://schemas.microsoft.com/office/drawing/2014/main" id="{AA9D9D6C-DE23-4E10-B85B-A19D8E08276C}"/>
            </a:ext>
          </a:extLst>
        </xdr:cNvPr>
        <xdr:cNvCxnSpPr/>
      </xdr:nvCxnSpPr>
      <xdr:spPr>
        <a:xfrm>
          <a:off x="8750300" y="1475491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130860</xdr:rowOff>
    </xdr:from>
    <xdr:to>
      <xdr:col>41</xdr:col>
      <xdr:colOff>101600</xdr:colOff>
      <xdr:row>86</xdr:row>
      <xdr:rowOff>61010</xdr:rowOff>
    </xdr:to>
    <xdr:sp macro="" textlink="">
      <xdr:nvSpPr>
        <xdr:cNvPr id="364" name="楕円 363">
          <a:extLst>
            <a:ext uri="{FF2B5EF4-FFF2-40B4-BE49-F238E27FC236}">
              <a16:creationId xmlns:a16="http://schemas.microsoft.com/office/drawing/2014/main" id="{D1C108F1-1C69-4BC3-B0E0-FC3910F4B8F5}"/>
            </a:ext>
          </a:extLst>
        </xdr:cNvPr>
        <xdr:cNvSpPr/>
      </xdr:nvSpPr>
      <xdr:spPr>
        <a:xfrm>
          <a:off x="7810500" y="147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10210</xdr:rowOff>
    </xdr:from>
    <xdr:to>
      <xdr:col>45</xdr:col>
      <xdr:colOff>177800</xdr:colOff>
      <xdr:row>86</xdr:row>
      <xdr:rowOff>10210</xdr:rowOff>
    </xdr:to>
    <xdr:cxnSp macro="">
      <xdr:nvCxnSpPr>
        <xdr:cNvPr id="365" name="直線コネクタ 364">
          <a:extLst>
            <a:ext uri="{FF2B5EF4-FFF2-40B4-BE49-F238E27FC236}">
              <a16:creationId xmlns:a16="http://schemas.microsoft.com/office/drawing/2014/main" id="{3D9B4732-D1C1-4562-9550-78F4E471FE87}"/>
            </a:ext>
          </a:extLst>
        </xdr:cNvPr>
        <xdr:cNvCxnSpPr/>
      </xdr:nvCxnSpPr>
      <xdr:spPr>
        <a:xfrm>
          <a:off x="7861300" y="14754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130403</xdr:rowOff>
    </xdr:from>
    <xdr:to>
      <xdr:col>36</xdr:col>
      <xdr:colOff>165100</xdr:colOff>
      <xdr:row>86</xdr:row>
      <xdr:rowOff>60553</xdr:rowOff>
    </xdr:to>
    <xdr:sp macro="" textlink="">
      <xdr:nvSpPr>
        <xdr:cNvPr id="366" name="楕円 365">
          <a:extLst>
            <a:ext uri="{FF2B5EF4-FFF2-40B4-BE49-F238E27FC236}">
              <a16:creationId xmlns:a16="http://schemas.microsoft.com/office/drawing/2014/main" id="{4EA74835-DA87-41D1-B527-B2279B9E058D}"/>
            </a:ext>
          </a:extLst>
        </xdr:cNvPr>
        <xdr:cNvSpPr/>
      </xdr:nvSpPr>
      <xdr:spPr>
        <a:xfrm>
          <a:off x="6921500" y="1470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9753</xdr:rowOff>
    </xdr:from>
    <xdr:to>
      <xdr:col>41</xdr:col>
      <xdr:colOff>50800</xdr:colOff>
      <xdr:row>86</xdr:row>
      <xdr:rowOff>10210</xdr:rowOff>
    </xdr:to>
    <xdr:cxnSp macro="">
      <xdr:nvCxnSpPr>
        <xdr:cNvPr id="367" name="直線コネクタ 366">
          <a:extLst>
            <a:ext uri="{FF2B5EF4-FFF2-40B4-BE49-F238E27FC236}">
              <a16:creationId xmlns:a16="http://schemas.microsoft.com/office/drawing/2014/main" id="{D0CD679A-0F79-4770-84ED-414B4266C1D4}"/>
            </a:ext>
          </a:extLst>
        </xdr:cNvPr>
        <xdr:cNvCxnSpPr/>
      </xdr:nvCxnSpPr>
      <xdr:spPr>
        <a:xfrm>
          <a:off x="6972300" y="1475445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E6B32A79-4383-4158-B851-38D9E2544636}"/>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C2873C64-AFF1-4B6B-A7CA-743774F60F73}"/>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67635CC9-C45A-480C-B27F-3AE1707BAD85}"/>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4075DD13-36C0-46D2-87DA-576D6ACD3BDE}"/>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52595</xdr:rowOff>
    </xdr:from>
    <xdr:ext cx="469744" cy="259045"/>
    <xdr:sp macro="" textlink="">
      <xdr:nvSpPr>
        <xdr:cNvPr id="372" name="n_1mainValue【公営住宅】&#10;一人当たり面積">
          <a:extLst>
            <a:ext uri="{FF2B5EF4-FFF2-40B4-BE49-F238E27FC236}">
              <a16:creationId xmlns:a16="http://schemas.microsoft.com/office/drawing/2014/main" id="{D3A0B8CD-02D0-4E1D-B048-5A6DB705FD14}"/>
            </a:ext>
          </a:extLst>
        </xdr:cNvPr>
        <xdr:cNvSpPr txBox="1"/>
      </xdr:nvSpPr>
      <xdr:spPr>
        <a:xfrm>
          <a:off x="93917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52137</xdr:rowOff>
    </xdr:from>
    <xdr:ext cx="469744" cy="259045"/>
    <xdr:sp macro="" textlink="">
      <xdr:nvSpPr>
        <xdr:cNvPr id="373" name="n_2mainValue【公営住宅】&#10;一人当たり面積">
          <a:extLst>
            <a:ext uri="{FF2B5EF4-FFF2-40B4-BE49-F238E27FC236}">
              <a16:creationId xmlns:a16="http://schemas.microsoft.com/office/drawing/2014/main" id="{2DB45F9B-2779-4E76-B227-E025E2AC0A06}"/>
            </a:ext>
          </a:extLst>
        </xdr:cNvPr>
        <xdr:cNvSpPr txBox="1"/>
      </xdr:nvSpPr>
      <xdr:spPr>
        <a:xfrm>
          <a:off x="8515427" y="1479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52137</xdr:rowOff>
    </xdr:from>
    <xdr:ext cx="469744" cy="259045"/>
    <xdr:sp macro="" textlink="">
      <xdr:nvSpPr>
        <xdr:cNvPr id="374" name="n_3mainValue【公営住宅】&#10;一人当たり面積">
          <a:extLst>
            <a:ext uri="{FF2B5EF4-FFF2-40B4-BE49-F238E27FC236}">
              <a16:creationId xmlns:a16="http://schemas.microsoft.com/office/drawing/2014/main" id="{4486ADC6-2E32-49C6-8BD4-B423FF90A0B3}"/>
            </a:ext>
          </a:extLst>
        </xdr:cNvPr>
        <xdr:cNvSpPr txBox="1"/>
      </xdr:nvSpPr>
      <xdr:spPr>
        <a:xfrm>
          <a:off x="7626427" y="1479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51680</xdr:rowOff>
    </xdr:from>
    <xdr:ext cx="469744" cy="259045"/>
    <xdr:sp macro="" textlink="">
      <xdr:nvSpPr>
        <xdr:cNvPr id="375" name="n_4mainValue【公営住宅】&#10;一人当たり面積">
          <a:extLst>
            <a:ext uri="{FF2B5EF4-FFF2-40B4-BE49-F238E27FC236}">
              <a16:creationId xmlns:a16="http://schemas.microsoft.com/office/drawing/2014/main" id="{8C8BEAEF-8370-4B36-9D96-5DC46915974C}"/>
            </a:ext>
          </a:extLst>
        </xdr:cNvPr>
        <xdr:cNvSpPr txBox="1"/>
      </xdr:nvSpPr>
      <xdr:spPr>
        <a:xfrm>
          <a:off x="6737427" y="1479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6AFE2BB-00B9-4B5C-8EB3-4CDB83B458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3E392AF-5C16-4016-96D0-115410A48BA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C77C094-9AD3-49C7-BC9B-3D923A68D6B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E9A8A1E-B6F1-42F7-AEFF-06FA434B36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7071DD7-9290-4D80-A9CE-68BAE756D0E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0A4D371-D51A-4237-A006-AC7CDF912C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08CEEBB-7970-43BE-A8C0-18BB0EA2126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CD56315-8114-4E36-ADE2-CF25D62324C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E040C08-5812-4261-A244-A0CA9C01088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A4CCAD7-ABB9-4703-8079-0D224429858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1E509FB1-ADA0-4174-A361-E1DE7AAEECF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6E882DB-2DE7-4634-9A24-D0E53804694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0B40DEA-CEB8-4090-BDD1-9471653159E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753084E-9BB4-48E4-A621-A6361A8BB0C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80A5CF0-48B2-426B-A532-3415FFB2029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6AA0E2A-54D9-4B15-815E-1E43A37E01C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029D7EC-F7F0-4683-94C1-D18EE41A000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95C73A3-4F68-4D26-8B27-78C8954B8A1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EBCA0C9-4AB8-495E-93FC-1A6C9B5CEB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E3D90C5-EE82-42A3-9AD0-6538D0DA9E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47A5FF7-8EF7-404D-BFA7-C3A95EF3F4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0105581-F369-44D2-ADCA-01E28A93605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49CF283-8F8F-4690-A3D6-7219F5D5F0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78A022D-BC3D-4782-B8F7-763395A0C7A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AAD068B8-3463-4B7E-BC66-4B68417048B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E33A6592-1A5E-4EDD-89F0-073AD718E88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249D3429-2E83-46F9-9FC6-3E8BB4F3BD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AB06B737-47F7-49FC-B9FC-11063C4C6F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8BB630F2-5073-416C-B078-ACA2579E284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63B13555-E35D-4EA7-BFC5-4FCBF0E9941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4A30AD1C-D6A9-4C93-822F-FF9C46DF9A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E9DC1E65-19DC-48F4-96BF-5C641641A82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2149852E-E183-47E9-9E58-A6827DB1BB8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A4CFC33B-B4D7-4806-98B1-639C8D0829F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56C3A85C-3BF3-4262-B464-DC07DDEB2B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36B3F4F0-5865-48FF-A328-4A7C031638D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C0D00E1E-BE21-464C-A0B6-94165AA9365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9047ABB8-EF36-4B3A-A900-01D10E59522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99D5FCE7-A418-4CA7-BB56-A6D1839EEA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B48F656A-C3F4-40E0-A113-CCFBA9E9C4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ADDBEE6D-336A-475C-A3FB-7D192179907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37213C84-8D1A-4A2D-8A7F-7BC647541B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30B3A785-71DE-4B97-B96E-697BBE563C7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9" name="直線コネクタ 418">
          <a:extLst>
            <a:ext uri="{FF2B5EF4-FFF2-40B4-BE49-F238E27FC236}">
              <a16:creationId xmlns:a16="http://schemas.microsoft.com/office/drawing/2014/main" id="{E409E028-85C0-4560-BD19-9452DD528EF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20" name="テキスト ボックス 419">
          <a:extLst>
            <a:ext uri="{FF2B5EF4-FFF2-40B4-BE49-F238E27FC236}">
              <a16:creationId xmlns:a16="http://schemas.microsoft.com/office/drawing/2014/main" id="{CB4454BB-4465-488A-8B3D-9A923359D5AB}"/>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21" name="直線コネクタ 420">
          <a:extLst>
            <a:ext uri="{FF2B5EF4-FFF2-40B4-BE49-F238E27FC236}">
              <a16:creationId xmlns:a16="http://schemas.microsoft.com/office/drawing/2014/main" id="{6AB5BAF7-E44B-449F-9ED4-8A13AE72556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2" name="テキスト ボックス 421">
          <a:extLst>
            <a:ext uri="{FF2B5EF4-FFF2-40B4-BE49-F238E27FC236}">
              <a16:creationId xmlns:a16="http://schemas.microsoft.com/office/drawing/2014/main" id="{0D61A3F3-DD1C-4EC0-94BF-A3B357BB6FE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3" name="直線コネクタ 422">
          <a:extLst>
            <a:ext uri="{FF2B5EF4-FFF2-40B4-BE49-F238E27FC236}">
              <a16:creationId xmlns:a16="http://schemas.microsoft.com/office/drawing/2014/main" id="{ACE7ACF8-B8F5-43BE-9FA8-BF2FD2886587}"/>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4" name="テキスト ボックス 423">
          <a:extLst>
            <a:ext uri="{FF2B5EF4-FFF2-40B4-BE49-F238E27FC236}">
              <a16:creationId xmlns:a16="http://schemas.microsoft.com/office/drawing/2014/main" id="{B0FF96E6-0EDC-4E2B-AF04-F0028E9D9C6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5" name="直線コネクタ 424">
          <a:extLst>
            <a:ext uri="{FF2B5EF4-FFF2-40B4-BE49-F238E27FC236}">
              <a16:creationId xmlns:a16="http://schemas.microsoft.com/office/drawing/2014/main" id="{668E99AA-5B26-4721-9B30-6267D0CA35B3}"/>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6" name="テキスト ボックス 425">
          <a:extLst>
            <a:ext uri="{FF2B5EF4-FFF2-40B4-BE49-F238E27FC236}">
              <a16:creationId xmlns:a16="http://schemas.microsoft.com/office/drawing/2014/main" id="{A38F5A5C-BAAF-481A-99B0-0FA8BA52931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4D94160C-7626-42C3-847F-8208B54B725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8" name="テキスト ボックス 427">
          <a:extLst>
            <a:ext uri="{FF2B5EF4-FFF2-40B4-BE49-F238E27FC236}">
              <a16:creationId xmlns:a16="http://schemas.microsoft.com/office/drawing/2014/main" id="{A2136D5B-209E-4AB8-922E-B8BA80AE01A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F6D519F9-B80C-4147-817B-7354AB1D038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30" name="直線コネクタ 429">
          <a:extLst>
            <a:ext uri="{FF2B5EF4-FFF2-40B4-BE49-F238E27FC236}">
              <a16:creationId xmlns:a16="http://schemas.microsoft.com/office/drawing/2014/main" id="{496725FB-39EB-45F7-9B9B-FA38BDFDAA07}"/>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0E86190D-54BF-49DA-A375-B4F7516C4679}"/>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2" name="直線コネクタ 431">
          <a:extLst>
            <a:ext uri="{FF2B5EF4-FFF2-40B4-BE49-F238E27FC236}">
              <a16:creationId xmlns:a16="http://schemas.microsoft.com/office/drawing/2014/main" id="{43DC4D8F-1970-4F6E-A058-1042855843FB}"/>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3" name="【学校施設】&#10;有形固定資産減価償却率最大値テキスト">
          <a:extLst>
            <a:ext uri="{FF2B5EF4-FFF2-40B4-BE49-F238E27FC236}">
              <a16:creationId xmlns:a16="http://schemas.microsoft.com/office/drawing/2014/main" id="{00AB0A73-1C28-4D9C-97EC-72018AA3C451}"/>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4" name="直線コネクタ 433">
          <a:extLst>
            <a:ext uri="{FF2B5EF4-FFF2-40B4-BE49-F238E27FC236}">
              <a16:creationId xmlns:a16="http://schemas.microsoft.com/office/drawing/2014/main" id="{56908EDC-9866-4499-B99F-85F814EA44A9}"/>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2613AFCB-514B-435D-9A53-772524678ADD}"/>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6" name="フローチャート: 判断 435">
          <a:extLst>
            <a:ext uri="{FF2B5EF4-FFF2-40B4-BE49-F238E27FC236}">
              <a16:creationId xmlns:a16="http://schemas.microsoft.com/office/drawing/2014/main" id="{BB740A8F-C584-4F67-8241-122282D00AD6}"/>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7" name="フローチャート: 判断 436">
          <a:extLst>
            <a:ext uri="{FF2B5EF4-FFF2-40B4-BE49-F238E27FC236}">
              <a16:creationId xmlns:a16="http://schemas.microsoft.com/office/drawing/2014/main" id="{B8740378-BBE8-4968-9567-B112F6DB38D8}"/>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8" name="フローチャート: 判断 437">
          <a:extLst>
            <a:ext uri="{FF2B5EF4-FFF2-40B4-BE49-F238E27FC236}">
              <a16:creationId xmlns:a16="http://schemas.microsoft.com/office/drawing/2014/main" id="{843F7984-902D-49E3-B541-3724EC8AD3AD}"/>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9" name="フローチャート: 判断 438">
          <a:extLst>
            <a:ext uri="{FF2B5EF4-FFF2-40B4-BE49-F238E27FC236}">
              <a16:creationId xmlns:a16="http://schemas.microsoft.com/office/drawing/2014/main" id="{9E4A5B62-E803-4EF4-956F-CFBECEB09621}"/>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40" name="フローチャート: 判断 439">
          <a:extLst>
            <a:ext uri="{FF2B5EF4-FFF2-40B4-BE49-F238E27FC236}">
              <a16:creationId xmlns:a16="http://schemas.microsoft.com/office/drawing/2014/main" id="{5D619E00-11A1-4CCF-9EE6-36E2D15EE71E}"/>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263F136F-022E-4485-9D45-74CC9ECF22D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EEC5A4DE-9D93-45B0-92DB-0DDA7245B36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D7EA93C5-D6CD-43B4-A304-672C822C007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CC9197A2-FF20-4D8F-BD29-AA221433B1E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F322F84B-5CE1-46FB-83B3-EFA665EA857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36068</xdr:rowOff>
    </xdr:from>
    <xdr:to>
      <xdr:col>85</xdr:col>
      <xdr:colOff>177800</xdr:colOff>
      <xdr:row>57</xdr:row>
      <xdr:rowOff>137668</xdr:rowOff>
    </xdr:to>
    <xdr:sp macro="" textlink="">
      <xdr:nvSpPr>
        <xdr:cNvPr id="446" name="楕円 445">
          <a:extLst>
            <a:ext uri="{FF2B5EF4-FFF2-40B4-BE49-F238E27FC236}">
              <a16:creationId xmlns:a16="http://schemas.microsoft.com/office/drawing/2014/main" id="{20E61FAB-4BF3-4006-A583-EA24A1F9F3B1}"/>
            </a:ext>
          </a:extLst>
        </xdr:cNvPr>
        <xdr:cNvSpPr/>
      </xdr:nvSpPr>
      <xdr:spPr>
        <a:xfrm>
          <a:off x="16268700" y="980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58945</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C2F1D034-AE10-44B1-813A-52D44CF0227E}"/>
            </a:ext>
          </a:extLst>
        </xdr:cNvPr>
        <xdr:cNvSpPr txBox="1"/>
      </xdr:nvSpPr>
      <xdr:spPr>
        <a:xfrm>
          <a:off x="16357600" y="966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161798</xdr:rowOff>
    </xdr:from>
    <xdr:to>
      <xdr:col>81</xdr:col>
      <xdr:colOff>101600</xdr:colOff>
      <xdr:row>57</xdr:row>
      <xdr:rowOff>91948</xdr:rowOff>
    </xdr:to>
    <xdr:sp macro="" textlink="">
      <xdr:nvSpPr>
        <xdr:cNvPr id="448" name="楕円 447">
          <a:extLst>
            <a:ext uri="{FF2B5EF4-FFF2-40B4-BE49-F238E27FC236}">
              <a16:creationId xmlns:a16="http://schemas.microsoft.com/office/drawing/2014/main" id="{DF6DB8BC-F985-4B47-8362-B4F02DB67932}"/>
            </a:ext>
          </a:extLst>
        </xdr:cNvPr>
        <xdr:cNvSpPr/>
      </xdr:nvSpPr>
      <xdr:spPr>
        <a:xfrm>
          <a:off x="15430500" y="976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41148</xdr:rowOff>
    </xdr:from>
    <xdr:to>
      <xdr:col>85</xdr:col>
      <xdr:colOff>127000</xdr:colOff>
      <xdr:row>57</xdr:row>
      <xdr:rowOff>86868</xdr:rowOff>
    </xdr:to>
    <xdr:cxnSp macro="">
      <xdr:nvCxnSpPr>
        <xdr:cNvPr id="449" name="直線コネクタ 448">
          <a:extLst>
            <a:ext uri="{FF2B5EF4-FFF2-40B4-BE49-F238E27FC236}">
              <a16:creationId xmlns:a16="http://schemas.microsoft.com/office/drawing/2014/main" id="{F94873F4-B07E-4825-A939-507CE1B4627D}"/>
            </a:ext>
          </a:extLst>
        </xdr:cNvPr>
        <xdr:cNvCxnSpPr/>
      </xdr:nvCxnSpPr>
      <xdr:spPr>
        <a:xfrm>
          <a:off x="15481300" y="981379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159512</xdr:rowOff>
    </xdr:from>
    <xdr:to>
      <xdr:col>76</xdr:col>
      <xdr:colOff>165100</xdr:colOff>
      <xdr:row>57</xdr:row>
      <xdr:rowOff>89662</xdr:rowOff>
    </xdr:to>
    <xdr:sp macro="" textlink="">
      <xdr:nvSpPr>
        <xdr:cNvPr id="450" name="楕円 449">
          <a:extLst>
            <a:ext uri="{FF2B5EF4-FFF2-40B4-BE49-F238E27FC236}">
              <a16:creationId xmlns:a16="http://schemas.microsoft.com/office/drawing/2014/main" id="{E16A2E07-2E17-490C-BFEC-99F2A984A29B}"/>
            </a:ext>
          </a:extLst>
        </xdr:cNvPr>
        <xdr:cNvSpPr/>
      </xdr:nvSpPr>
      <xdr:spPr>
        <a:xfrm>
          <a:off x="14541500" y="97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38862</xdr:rowOff>
    </xdr:from>
    <xdr:to>
      <xdr:col>81</xdr:col>
      <xdr:colOff>50800</xdr:colOff>
      <xdr:row>57</xdr:row>
      <xdr:rowOff>41148</xdr:rowOff>
    </xdr:to>
    <xdr:cxnSp macro="">
      <xdr:nvCxnSpPr>
        <xdr:cNvPr id="451" name="直線コネクタ 450">
          <a:extLst>
            <a:ext uri="{FF2B5EF4-FFF2-40B4-BE49-F238E27FC236}">
              <a16:creationId xmlns:a16="http://schemas.microsoft.com/office/drawing/2014/main" id="{7257C955-7591-47FA-9CF1-3990EF33EF9B}"/>
            </a:ext>
          </a:extLst>
        </xdr:cNvPr>
        <xdr:cNvCxnSpPr/>
      </xdr:nvCxnSpPr>
      <xdr:spPr>
        <a:xfrm>
          <a:off x="14592300" y="981151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127508</xdr:rowOff>
    </xdr:from>
    <xdr:to>
      <xdr:col>72</xdr:col>
      <xdr:colOff>38100</xdr:colOff>
      <xdr:row>57</xdr:row>
      <xdr:rowOff>57658</xdr:rowOff>
    </xdr:to>
    <xdr:sp macro="" textlink="">
      <xdr:nvSpPr>
        <xdr:cNvPr id="452" name="楕円 451">
          <a:extLst>
            <a:ext uri="{FF2B5EF4-FFF2-40B4-BE49-F238E27FC236}">
              <a16:creationId xmlns:a16="http://schemas.microsoft.com/office/drawing/2014/main" id="{75F2519C-D249-4D6A-B0D6-CBB86453E547}"/>
            </a:ext>
          </a:extLst>
        </xdr:cNvPr>
        <xdr:cNvSpPr/>
      </xdr:nvSpPr>
      <xdr:spPr>
        <a:xfrm>
          <a:off x="13652500" y="972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6858</xdr:rowOff>
    </xdr:from>
    <xdr:to>
      <xdr:col>76</xdr:col>
      <xdr:colOff>114300</xdr:colOff>
      <xdr:row>57</xdr:row>
      <xdr:rowOff>38862</xdr:rowOff>
    </xdr:to>
    <xdr:cxnSp macro="">
      <xdr:nvCxnSpPr>
        <xdr:cNvPr id="453" name="直線コネクタ 452">
          <a:extLst>
            <a:ext uri="{FF2B5EF4-FFF2-40B4-BE49-F238E27FC236}">
              <a16:creationId xmlns:a16="http://schemas.microsoft.com/office/drawing/2014/main" id="{7DBFDE50-A3C7-4D88-80C3-10F58764D0B1}"/>
            </a:ext>
          </a:extLst>
        </xdr:cNvPr>
        <xdr:cNvCxnSpPr/>
      </xdr:nvCxnSpPr>
      <xdr:spPr>
        <a:xfrm>
          <a:off x="13703300" y="97795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90932</xdr:rowOff>
    </xdr:from>
    <xdr:to>
      <xdr:col>67</xdr:col>
      <xdr:colOff>101600</xdr:colOff>
      <xdr:row>57</xdr:row>
      <xdr:rowOff>21082</xdr:rowOff>
    </xdr:to>
    <xdr:sp macro="" textlink="">
      <xdr:nvSpPr>
        <xdr:cNvPr id="454" name="楕円 453">
          <a:extLst>
            <a:ext uri="{FF2B5EF4-FFF2-40B4-BE49-F238E27FC236}">
              <a16:creationId xmlns:a16="http://schemas.microsoft.com/office/drawing/2014/main" id="{4D80D16B-972D-48F9-932E-A798A5ABDE61}"/>
            </a:ext>
          </a:extLst>
        </xdr:cNvPr>
        <xdr:cNvSpPr/>
      </xdr:nvSpPr>
      <xdr:spPr>
        <a:xfrm>
          <a:off x="12763500" y="969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141732</xdr:rowOff>
    </xdr:from>
    <xdr:to>
      <xdr:col>71</xdr:col>
      <xdr:colOff>177800</xdr:colOff>
      <xdr:row>57</xdr:row>
      <xdr:rowOff>6858</xdr:rowOff>
    </xdr:to>
    <xdr:cxnSp macro="">
      <xdr:nvCxnSpPr>
        <xdr:cNvPr id="455" name="直線コネクタ 454">
          <a:extLst>
            <a:ext uri="{FF2B5EF4-FFF2-40B4-BE49-F238E27FC236}">
              <a16:creationId xmlns:a16="http://schemas.microsoft.com/office/drawing/2014/main" id="{876A60B6-8071-4FC4-B353-85EC84CF5200}"/>
            </a:ext>
          </a:extLst>
        </xdr:cNvPr>
        <xdr:cNvCxnSpPr/>
      </xdr:nvCxnSpPr>
      <xdr:spPr>
        <a:xfrm>
          <a:off x="12814300" y="97429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456" name="n_1aveValue【学校施設】&#10;有形固定資産減価償却率">
          <a:extLst>
            <a:ext uri="{FF2B5EF4-FFF2-40B4-BE49-F238E27FC236}">
              <a16:creationId xmlns:a16="http://schemas.microsoft.com/office/drawing/2014/main" id="{0462A372-FFDE-4012-9154-2D5B22EF4C6C}"/>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457" name="n_2aveValue【学校施設】&#10;有形固定資産減価償却率">
          <a:extLst>
            <a:ext uri="{FF2B5EF4-FFF2-40B4-BE49-F238E27FC236}">
              <a16:creationId xmlns:a16="http://schemas.microsoft.com/office/drawing/2014/main" id="{899AFBC6-7BCD-45FC-9FA2-B223BD8FE8B9}"/>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458" name="n_3aveValue【学校施設】&#10;有形固定資産減価償却率">
          <a:extLst>
            <a:ext uri="{FF2B5EF4-FFF2-40B4-BE49-F238E27FC236}">
              <a16:creationId xmlns:a16="http://schemas.microsoft.com/office/drawing/2014/main" id="{E0956E47-F5B5-45F1-956B-8BF38AE07B22}"/>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459" name="n_4aveValue【学校施設】&#10;有形固定資産減価償却率">
          <a:extLst>
            <a:ext uri="{FF2B5EF4-FFF2-40B4-BE49-F238E27FC236}">
              <a16:creationId xmlns:a16="http://schemas.microsoft.com/office/drawing/2014/main" id="{EE66739C-10D9-4856-A349-40727748D98C}"/>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108475</xdr:rowOff>
    </xdr:from>
    <xdr:ext cx="405111" cy="259045"/>
    <xdr:sp macro="" textlink="">
      <xdr:nvSpPr>
        <xdr:cNvPr id="460" name="n_1mainValue【学校施設】&#10;有形固定資産減価償却率">
          <a:extLst>
            <a:ext uri="{FF2B5EF4-FFF2-40B4-BE49-F238E27FC236}">
              <a16:creationId xmlns:a16="http://schemas.microsoft.com/office/drawing/2014/main" id="{70B6C963-B11B-407C-B7C6-46127A678DBA}"/>
            </a:ext>
          </a:extLst>
        </xdr:cNvPr>
        <xdr:cNvSpPr txBox="1"/>
      </xdr:nvSpPr>
      <xdr:spPr>
        <a:xfrm>
          <a:off x="15266044" y="953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106189</xdr:rowOff>
    </xdr:from>
    <xdr:ext cx="405111" cy="259045"/>
    <xdr:sp macro="" textlink="">
      <xdr:nvSpPr>
        <xdr:cNvPr id="461" name="n_2mainValue【学校施設】&#10;有形固定資産減価償却率">
          <a:extLst>
            <a:ext uri="{FF2B5EF4-FFF2-40B4-BE49-F238E27FC236}">
              <a16:creationId xmlns:a16="http://schemas.microsoft.com/office/drawing/2014/main" id="{C3B5935B-D860-4375-93BF-3D7FB3123384}"/>
            </a:ext>
          </a:extLst>
        </xdr:cNvPr>
        <xdr:cNvSpPr txBox="1"/>
      </xdr:nvSpPr>
      <xdr:spPr>
        <a:xfrm>
          <a:off x="14389744" y="9535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462" name="n_3mainValue【学校施設】&#10;有形固定資産減価償却率">
          <a:extLst>
            <a:ext uri="{FF2B5EF4-FFF2-40B4-BE49-F238E27FC236}">
              <a16:creationId xmlns:a16="http://schemas.microsoft.com/office/drawing/2014/main" id="{80FD40BF-4AA8-46C6-AD53-75690B6F2838}"/>
            </a:ext>
          </a:extLst>
        </xdr:cNvPr>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37609</xdr:rowOff>
    </xdr:from>
    <xdr:ext cx="405111" cy="259045"/>
    <xdr:sp macro="" textlink="">
      <xdr:nvSpPr>
        <xdr:cNvPr id="463" name="n_4mainValue【学校施設】&#10;有形固定資産減価償却率">
          <a:extLst>
            <a:ext uri="{FF2B5EF4-FFF2-40B4-BE49-F238E27FC236}">
              <a16:creationId xmlns:a16="http://schemas.microsoft.com/office/drawing/2014/main" id="{BBD0CF2F-A289-457F-85AB-758D0DB91146}"/>
            </a:ext>
          </a:extLst>
        </xdr:cNvPr>
        <xdr:cNvSpPr txBox="1"/>
      </xdr:nvSpPr>
      <xdr:spPr>
        <a:xfrm>
          <a:off x="12611744" y="946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E77EC394-0DDE-410D-A9A3-DB532D4FE30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0A78E2DA-140E-4ED8-A4EC-B94722ADAE9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5188FABA-052E-4DF9-BF97-D1EC6821857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9783166A-F455-43E9-8E5D-1D45D641778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0A7ACA59-1B9A-4790-9FFC-8AE7BDD9DCF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5EBB66AC-65F0-4768-8B36-E704D59ADE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266713C3-4BD7-4327-BE06-FBB564FC4AE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FA0A4A89-D14C-4561-814D-59F7F6AC292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BBD3FAB0-4B0D-4BA7-BD54-46EF6E3E117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37CC49C0-9B3E-4BDC-8BF5-AB721532A15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4" name="テキスト ボックス 473">
          <a:extLst>
            <a:ext uri="{FF2B5EF4-FFF2-40B4-BE49-F238E27FC236}">
              <a16:creationId xmlns:a16="http://schemas.microsoft.com/office/drawing/2014/main" id="{B78D65D3-B8C8-4F04-B853-12BCD474728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5" name="直線コネクタ 474">
          <a:extLst>
            <a:ext uri="{FF2B5EF4-FFF2-40B4-BE49-F238E27FC236}">
              <a16:creationId xmlns:a16="http://schemas.microsoft.com/office/drawing/2014/main" id="{03D94F40-6506-4A7E-A849-A008FADB4208}"/>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6" name="テキスト ボックス 475">
          <a:extLst>
            <a:ext uri="{FF2B5EF4-FFF2-40B4-BE49-F238E27FC236}">
              <a16:creationId xmlns:a16="http://schemas.microsoft.com/office/drawing/2014/main" id="{5F2C5448-B4B1-47DC-87B0-565D2CD9819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772D858D-3B21-448D-8FC4-94A316EB1CB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1DC9436E-A7DD-4DFC-8CD0-9BC58304AE3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9" name="直線コネクタ 478">
          <a:extLst>
            <a:ext uri="{FF2B5EF4-FFF2-40B4-BE49-F238E27FC236}">
              <a16:creationId xmlns:a16="http://schemas.microsoft.com/office/drawing/2014/main" id="{456724F3-DCE3-402F-B53D-519608F7CA62}"/>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0" name="テキスト ボックス 479">
          <a:extLst>
            <a:ext uri="{FF2B5EF4-FFF2-40B4-BE49-F238E27FC236}">
              <a16:creationId xmlns:a16="http://schemas.microsoft.com/office/drawing/2014/main" id="{00639131-7B0F-41F3-B6E4-FE794EAE6781}"/>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A9671B52-6A3B-4342-8897-AA082B222F6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2" name="テキスト ボックス 481">
          <a:extLst>
            <a:ext uri="{FF2B5EF4-FFF2-40B4-BE49-F238E27FC236}">
              <a16:creationId xmlns:a16="http://schemas.microsoft.com/office/drawing/2014/main" id="{A2D0B879-540B-4663-AF2E-FD49AE1F711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id="{5121EB40-EB08-4327-A0E4-6901AB6F16F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4" name="直線コネクタ 483">
          <a:extLst>
            <a:ext uri="{FF2B5EF4-FFF2-40B4-BE49-F238E27FC236}">
              <a16:creationId xmlns:a16="http://schemas.microsoft.com/office/drawing/2014/main" id="{58A0B3BE-168A-418D-AA4C-FA53DF41E9D2}"/>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5" name="【学校施設】&#10;一人当たり面積最小値テキスト">
          <a:extLst>
            <a:ext uri="{FF2B5EF4-FFF2-40B4-BE49-F238E27FC236}">
              <a16:creationId xmlns:a16="http://schemas.microsoft.com/office/drawing/2014/main" id="{53095435-2D19-4F49-BE80-567F6EC435A1}"/>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6" name="直線コネクタ 485">
          <a:extLst>
            <a:ext uri="{FF2B5EF4-FFF2-40B4-BE49-F238E27FC236}">
              <a16:creationId xmlns:a16="http://schemas.microsoft.com/office/drawing/2014/main" id="{00FFFC21-3DC3-4822-8290-AB510A3D6D29}"/>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7" name="【学校施設】&#10;一人当たり面積最大値テキスト">
          <a:extLst>
            <a:ext uri="{FF2B5EF4-FFF2-40B4-BE49-F238E27FC236}">
              <a16:creationId xmlns:a16="http://schemas.microsoft.com/office/drawing/2014/main" id="{F8653F4B-251F-4DE7-B5C8-AFA2EA4CA65A}"/>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8" name="直線コネクタ 487">
          <a:extLst>
            <a:ext uri="{FF2B5EF4-FFF2-40B4-BE49-F238E27FC236}">
              <a16:creationId xmlns:a16="http://schemas.microsoft.com/office/drawing/2014/main" id="{81C2BB42-4E26-4B6D-A295-188414A00A4A}"/>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9" name="【学校施設】&#10;一人当たり面積平均値テキスト">
          <a:extLst>
            <a:ext uri="{FF2B5EF4-FFF2-40B4-BE49-F238E27FC236}">
              <a16:creationId xmlns:a16="http://schemas.microsoft.com/office/drawing/2014/main" id="{823B5C1C-8F99-412B-AE0F-6B244FC498FE}"/>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90" name="フローチャート: 判断 489">
          <a:extLst>
            <a:ext uri="{FF2B5EF4-FFF2-40B4-BE49-F238E27FC236}">
              <a16:creationId xmlns:a16="http://schemas.microsoft.com/office/drawing/2014/main" id="{A11A74CC-46CA-4297-950A-33CC7DDD605C}"/>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91" name="フローチャート: 判断 490">
          <a:extLst>
            <a:ext uri="{FF2B5EF4-FFF2-40B4-BE49-F238E27FC236}">
              <a16:creationId xmlns:a16="http://schemas.microsoft.com/office/drawing/2014/main" id="{593AA4D1-A1B5-4A4A-9BC1-005CCABFE2E7}"/>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2" name="フローチャート: 判断 491">
          <a:extLst>
            <a:ext uri="{FF2B5EF4-FFF2-40B4-BE49-F238E27FC236}">
              <a16:creationId xmlns:a16="http://schemas.microsoft.com/office/drawing/2014/main" id="{33018051-ECB0-492C-9B77-734A04F4523E}"/>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3" name="フローチャート: 判断 492">
          <a:extLst>
            <a:ext uri="{FF2B5EF4-FFF2-40B4-BE49-F238E27FC236}">
              <a16:creationId xmlns:a16="http://schemas.microsoft.com/office/drawing/2014/main" id="{90105CC6-8F39-4CA4-A318-69BDE6042BCB}"/>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4" name="フローチャート: 判断 493">
          <a:extLst>
            <a:ext uri="{FF2B5EF4-FFF2-40B4-BE49-F238E27FC236}">
              <a16:creationId xmlns:a16="http://schemas.microsoft.com/office/drawing/2014/main" id="{163F5165-F937-4286-AD72-6A0D6E2D74A6}"/>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9E2E9FD6-61CB-4F41-B755-F7A7A20ADA0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5F670AA7-F0F7-49A3-A256-EF624FA1C4D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B15C77D0-6160-4B49-A441-66F3143530B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BDC48F6-C099-48BA-8BCA-913A6394086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91999FC0-430F-4B52-B320-C604A79A3FD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57214</xdr:rowOff>
    </xdr:from>
    <xdr:to>
      <xdr:col>116</xdr:col>
      <xdr:colOff>114300</xdr:colOff>
      <xdr:row>62</xdr:row>
      <xdr:rowOff>158814</xdr:rowOff>
    </xdr:to>
    <xdr:sp macro="" textlink="">
      <xdr:nvSpPr>
        <xdr:cNvPr id="500" name="楕円 499">
          <a:extLst>
            <a:ext uri="{FF2B5EF4-FFF2-40B4-BE49-F238E27FC236}">
              <a16:creationId xmlns:a16="http://schemas.microsoft.com/office/drawing/2014/main" id="{4235FEC1-B216-43FB-AE23-0F8D5D12194F}"/>
            </a:ext>
          </a:extLst>
        </xdr:cNvPr>
        <xdr:cNvSpPr/>
      </xdr:nvSpPr>
      <xdr:spPr>
        <a:xfrm>
          <a:off x="22110700" y="1068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35641</xdr:rowOff>
    </xdr:from>
    <xdr:ext cx="469744" cy="259045"/>
    <xdr:sp macro="" textlink="">
      <xdr:nvSpPr>
        <xdr:cNvPr id="501" name="【学校施設】&#10;一人当たり面積該当値テキスト">
          <a:extLst>
            <a:ext uri="{FF2B5EF4-FFF2-40B4-BE49-F238E27FC236}">
              <a16:creationId xmlns:a16="http://schemas.microsoft.com/office/drawing/2014/main" id="{865DC7A3-F27D-4D59-8B6B-2BC4B2B7DA9A}"/>
            </a:ext>
          </a:extLst>
        </xdr:cNvPr>
        <xdr:cNvSpPr txBox="1"/>
      </xdr:nvSpPr>
      <xdr:spPr>
        <a:xfrm>
          <a:off x="22199600"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64643</xdr:rowOff>
    </xdr:from>
    <xdr:to>
      <xdr:col>112</xdr:col>
      <xdr:colOff>38100</xdr:colOff>
      <xdr:row>62</xdr:row>
      <xdr:rowOff>166243</xdr:rowOff>
    </xdr:to>
    <xdr:sp macro="" textlink="">
      <xdr:nvSpPr>
        <xdr:cNvPr id="502" name="楕円 501">
          <a:extLst>
            <a:ext uri="{FF2B5EF4-FFF2-40B4-BE49-F238E27FC236}">
              <a16:creationId xmlns:a16="http://schemas.microsoft.com/office/drawing/2014/main" id="{A7BC5014-9A71-4BDA-8843-EF54441C59DA}"/>
            </a:ext>
          </a:extLst>
        </xdr:cNvPr>
        <xdr:cNvSpPr/>
      </xdr:nvSpPr>
      <xdr:spPr>
        <a:xfrm>
          <a:off x="21272500" y="106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108014</xdr:rowOff>
    </xdr:from>
    <xdr:to>
      <xdr:col>116</xdr:col>
      <xdr:colOff>63500</xdr:colOff>
      <xdr:row>62</xdr:row>
      <xdr:rowOff>115443</xdr:rowOff>
    </xdr:to>
    <xdr:cxnSp macro="">
      <xdr:nvCxnSpPr>
        <xdr:cNvPr id="503" name="直線コネクタ 502">
          <a:extLst>
            <a:ext uri="{FF2B5EF4-FFF2-40B4-BE49-F238E27FC236}">
              <a16:creationId xmlns:a16="http://schemas.microsoft.com/office/drawing/2014/main" id="{16BED6E7-EAE0-47E1-98F9-1CDE8C438279}"/>
            </a:ext>
          </a:extLst>
        </xdr:cNvPr>
        <xdr:cNvCxnSpPr/>
      </xdr:nvCxnSpPr>
      <xdr:spPr>
        <a:xfrm flipV="1">
          <a:off x="21323300" y="10737914"/>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72644</xdr:rowOff>
    </xdr:from>
    <xdr:to>
      <xdr:col>107</xdr:col>
      <xdr:colOff>101600</xdr:colOff>
      <xdr:row>63</xdr:row>
      <xdr:rowOff>2794</xdr:rowOff>
    </xdr:to>
    <xdr:sp macro="" textlink="">
      <xdr:nvSpPr>
        <xdr:cNvPr id="504" name="楕円 503">
          <a:extLst>
            <a:ext uri="{FF2B5EF4-FFF2-40B4-BE49-F238E27FC236}">
              <a16:creationId xmlns:a16="http://schemas.microsoft.com/office/drawing/2014/main" id="{D30DF195-878D-4B30-93FA-678FC58CE680}"/>
            </a:ext>
          </a:extLst>
        </xdr:cNvPr>
        <xdr:cNvSpPr/>
      </xdr:nvSpPr>
      <xdr:spPr>
        <a:xfrm>
          <a:off x="20383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115443</xdr:rowOff>
    </xdr:from>
    <xdr:to>
      <xdr:col>111</xdr:col>
      <xdr:colOff>177800</xdr:colOff>
      <xdr:row>62</xdr:row>
      <xdr:rowOff>123444</xdr:rowOff>
    </xdr:to>
    <xdr:cxnSp macro="">
      <xdr:nvCxnSpPr>
        <xdr:cNvPr id="505" name="直線コネクタ 504">
          <a:extLst>
            <a:ext uri="{FF2B5EF4-FFF2-40B4-BE49-F238E27FC236}">
              <a16:creationId xmlns:a16="http://schemas.microsoft.com/office/drawing/2014/main" id="{E8E61E0E-D749-4B63-AB1D-30792BBF2CAC}"/>
            </a:ext>
          </a:extLst>
        </xdr:cNvPr>
        <xdr:cNvCxnSpPr/>
      </xdr:nvCxnSpPr>
      <xdr:spPr>
        <a:xfrm flipV="1">
          <a:off x="20434300" y="1074534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73216</xdr:rowOff>
    </xdr:from>
    <xdr:to>
      <xdr:col>102</xdr:col>
      <xdr:colOff>165100</xdr:colOff>
      <xdr:row>63</xdr:row>
      <xdr:rowOff>3366</xdr:rowOff>
    </xdr:to>
    <xdr:sp macro="" textlink="">
      <xdr:nvSpPr>
        <xdr:cNvPr id="506" name="楕円 505">
          <a:extLst>
            <a:ext uri="{FF2B5EF4-FFF2-40B4-BE49-F238E27FC236}">
              <a16:creationId xmlns:a16="http://schemas.microsoft.com/office/drawing/2014/main" id="{717F2A68-B27E-41B2-A9E8-1F224E1DBCC7}"/>
            </a:ext>
          </a:extLst>
        </xdr:cNvPr>
        <xdr:cNvSpPr/>
      </xdr:nvSpPr>
      <xdr:spPr>
        <a:xfrm>
          <a:off x="19494500" y="107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123444</xdr:rowOff>
    </xdr:from>
    <xdr:to>
      <xdr:col>107</xdr:col>
      <xdr:colOff>50800</xdr:colOff>
      <xdr:row>62</xdr:row>
      <xdr:rowOff>124016</xdr:rowOff>
    </xdr:to>
    <xdr:cxnSp macro="">
      <xdr:nvCxnSpPr>
        <xdr:cNvPr id="507" name="直線コネクタ 506">
          <a:extLst>
            <a:ext uri="{FF2B5EF4-FFF2-40B4-BE49-F238E27FC236}">
              <a16:creationId xmlns:a16="http://schemas.microsoft.com/office/drawing/2014/main" id="{7D8D0773-8523-4710-BFD7-E3EE32546390}"/>
            </a:ext>
          </a:extLst>
        </xdr:cNvPr>
        <xdr:cNvCxnSpPr/>
      </xdr:nvCxnSpPr>
      <xdr:spPr>
        <a:xfrm flipV="1">
          <a:off x="19545300" y="10753344"/>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62929</xdr:rowOff>
    </xdr:from>
    <xdr:to>
      <xdr:col>98</xdr:col>
      <xdr:colOff>38100</xdr:colOff>
      <xdr:row>62</xdr:row>
      <xdr:rowOff>164529</xdr:rowOff>
    </xdr:to>
    <xdr:sp macro="" textlink="">
      <xdr:nvSpPr>
        <xdr:cNvPr id="508" name="楕円 507">
          <a:extLst>
            <a:ext uri="{FF2B5EF4-FFF2-40B4-BE49-F238E27FC236}">
              <a16:creationId xmlns:a16="http://schemas.microsoft.com/office/drawing/2014/main" id="{E96CE5AB-574D-446D-9319-31F55295220B}"/>
            </a:ext>
          </a:extLst>
        </xdr:cNvPr>
        <xdr:cNvSpPr/>
      </xdr:nvSpPr>
      <xdr:spPr>
        <a:xfrm>
          <a:off x="18605500" y="106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113729</xdr:rowOff>
    </xdr:from>
    <xdr:to>
      <xdr:col>102</xdr:col>
      <xdr:colOff>114300</xdr:colOff>
      <xdr:row>62</xdr:row>
      <xdr:rowOff>124016</xdr:rowOff>
    </xdr:to>
    <xdr:cxnSp macro="">
      <xdr:nvCxnSpPr>
        <xdr:cNvPr id="509" name="直線コネクタ 508">
          <a:extLst>
            <a:ext uri="{FF2B5EF4-FFF2-40B4-BE49-F238E27FC236}">
              <a16:creationId xmlns:a16="http://schemas.microsoft.com/office/drawing/2014/main" id="{40CE23F5-0500-48BB-ABEB-15BBCFB5A6BE}"/>
            </a:ext>
          </a:extLst>
        </xdr:cNvPr>
        <xdr:cNvCxnSpPr/>
      </xdr:nvCxnSpPr>
      <xdr:spPr>
        <a:xfrm>
          <a:off x="18656300" y="10743629"/>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10" name="n_1aveValue【学校施設】&#10;一人当たり面積">
          <a:extLst>
            <a:ext uri="{FF2B5EF4-FFF2-40B4-BE49-F238E27FC236}">
              <a16:creationId xmlns:a16="http://schemas.microsoft.com/office/drawing/2014/main" id="{4AC711AA-95C1-4C9D-BCF0-03BD57B6BFC1}"/>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11" name="n_2aveValue【学校施設】&#10;一人当たり面積">
          <a:extLst>
            <a:ext uri="{FF2B5EF4-FFF2-40B4-BE49-F238E27FC236}">
              <a16:creationId xmlns:a16="http://schemas.microsoft.com/office/drawing/2014/main" id="{990721DA-B2A1-4A79-84F3-08D9093928E8}"/>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2" name="n_3aveValue【学校施設】&#10;一人当たり面積">
          <a:extLst>
            <a:ext uri="{FF2B5EF4-FFF2-40B4-BE49-F238E27FC236}">
              <a16:creationId xmlns:a16="http://schemas.microsoft.com/office/drawing/2014/main" id="{180DA36A-B464-4FD2-B424-B3A087485207}"/>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3" name="n_4aveValue【学校施設】&#10;一人当たり面積">
          <a:extLst>
            <a:ext uri="{FF2B5EF4-FFF2-40B4-BE49-F238E27FC236}">
              <a16:creationId xmlns:a16="http://schemas.microsoft.com/office/drawing/2014/main" id="{B2F99094-1D72-4C14-A83F-B9F23C54167D}"/>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157370</xdr:rowOff>
    </xdr:from>
    <xdr:ext cx="469744" cy="259045"/>
    <xdr:sp macro="" textlink="">
      <xdr:nvSpPr>
        <xdr:cNvPr id="514" name="n_1mainValue【学校施設】&#10;一人当たり面積">
          <a:extLst>
            <a:ext uri="{FF2B5EF4-FFF2-40B4-BE49-F238E27FC236}">
              <a16:creationId xmlns:a16="http://schemas.microsoft.com/office/drawing/2014/main" id="{F3388DAC-9DFA-436B-AE50-6A470E8C4647}"/>
            </a:ext>
          </a:extLst>
        </xdr:cNvPr>
        <xdr:cNvSpPr txBox="1"/>
      </xdr:nvSpPr>
      <xdr:spPr>
        <a:xfrm>
          <a:off x="21075727" y="107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165371</xdr:rowOff>
    </xdr:from>
    <xdr:ext cx="469744" cy="259045"/>
    <xdr:sp macro="" textlink="">
      <xdr:nvSpPr>
        <xdr:cNvPr id="515" name="n_2mainValue【学校施設】&#10;一人当たり面積">
          <a:extLst>
            <a:ext uri="{FF2B5EF4-FFF2-40B4-BE49-F238E27FC236}">
              <a16:creationId xmlns:a16="http://schemas.microsoft.com/office/drawing/2014/main" id="{FF95BB15-F0CA-40E6-A39E-035052284892}"/>
            </a:ext>
          </a:extLst>
        </xdr:cNvPr>
        <xdr:cNvSpPr txBox="1"/>
      </xdr:nvSpPr>
      <xdr:spPr>
        <a:xfrm>
          <a:off x="20199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165943</xdr:rowOff>
    </xdr:from>
    <xdr:ext cx="469744" cy="259045"/>
    <xdr:sp macro="" textlink="">
      <xdr:nvSpPr>
        <xdr:cNvPr id="516" name="n_3mainValue【学校施設】&#10;一人当たり面積">
          <a:extLst>
            <a:ext uri="{FF2B5EF4-FFF2-40B4-BE49-F238E27FC236}">
              <a16:creationId xmlns:a16="http://schemas.microsoft.com/office/drawing/2014/main" id="{5B348EE5-EA5F-49C8-BE2F-73341784B0C7}"/>
            </a:ext>
          </a:extLst>
        </xdr:cNvPr>
        <xdr:cNvSpPr txBox="1"/>
      </xdr:nvSpPr>
      <xdr:spPr>
        <a:xfrm>
          <a:off x="19310427" y="1079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155656</xdr:rowOff>
    </xdr:from>
    <xdr:ext cx="469744" cy="259045"/>
    <xdr:sp macro="" textlink="">
      <xdr:nvSpPr>
        <xdr:cNvPr id="517" name="n_4mainValue【学校施設】&#10;一人当たり面積">
          <a:extLst>
            <a:ext uri="{FF2B5EF4-FFF2-40B4-BE49-F238E27FC236}">
              <a16:creationId xmlns:a16="http://schemas.microsoft.com/office/drawing/2014/main" id="{F7A5F708-0312-4C4E-9C2D-BC321D3A0C3C}"/>
            </a:ext>
          </a:extLst>
        </xdr:cNvPr>
        <xdr:cNvSpPr txBox="1"/>
      </xdr:nvSpPr>
      <xdr:spPr>
        <a:xfrm>
          <a:off x="18421427" y="10785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F2E89F47-145A-48F8-994F-DD42A8AC3EB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8F4BD74C-6839-4DE8-AAAD-358C472CE9A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AEC23C5D-52CA-4CBF-BCE4-8D99496D5E5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1868EDF4-4B65-42C3-9FAE-C91AD9CA09C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E1AD81F8-F775-4ED2-BAE7-BA86AE5569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DBED8DF3-703A-470B-B9DE-FDE0E0E821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AFEB0A8E-213D-4F12-9576-444AD9D2BC6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FBAD9B29-22D9-4032-8E28-62B8494097F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9710E79F-9FC9-4EC3-A6B9-BAD9087359D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6FB52547-FFA4-47E9-BD46-F7B58166ABE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FC439529-BC40-40A0-ABC8-D1CACC30D13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9" name="直線コネクタ 528">
          <a:extLst>
            <a:ext uri="{FF2B5EF4-FFF2-40B4-BE49-F238E27FC236}">
              <a16:creationId xmlns:a16="http://schemas.microsoft.com/office/drawing/2014/main" id="{8328083A-0B59-4781-9960-0345785F2C0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0" name="テキスト ボックス 529">
          <a:extLst>
            <a:ext uri="{FF2B5EF4-FFF2-40B4-BE49-F238E27FC236}">
              <a16:creationId xmlns:a16="http://schemas.microsoft.com/office/drawing/2014/main" id="{FA35BD99-A284-4E3D-9096-1DE3B1DB62E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1" name="直線コネクタ 530">
          <a:extLst>
            <a:ext uri="{FF2B5EF4-FFF2-40B4-BE49-F238E27FC236}">
              <a16:creationId xmlns:a16="http://schemas.microsoft.com/office/drawing/2014/main" id="{C4BF32C9-C495-4E45-B039-BF17F705369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2" name="テキスト ボックス 531">
          <a:extLst>
            <a:ext uri="{FF2B5EF4-FFF2-40B4-BE49-F238E27FC236}">
              <a16:creationId xmlns:a16="http://schemas.microsoft.com/office/drawing/2014/main" id="{758F31C7-CDC3-4DE3-B9DA-3FFA9447DBA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3" name="直線コネクタ 532">
          <a:extLst>
            <a:ext uri="{FF2B5EF4-FFF2-40B4-BE49-F238E27FC236}">
              <a16:creationId xmlns:a16="http://schemas.microsoft.com/office/drawing/2014/main" id="{0CC89845-ECF5-4AF1-8574-513B9CD7EE2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4" name="テキスト ボックス 533">
          <a:extLst>
            <a:ext uri="{FF2B5EF4-FFF2-40B4-BE49-F238E27FC236}">
              <a16:creationId xmlns:a16="http://schemas.microsoft.com/office/drawing/2014/main" id="{377ECD76-25ED-483A-8CA9-B3C00D75A59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5" name="直線コネクタ 534">
          <a:extLst>
            <a:ext uri="{FF2B5EF4-FFF2-40B4-BE49-F238E27FC236}">
              <a16:creationId xmlns:a16="http://schemas.microsoft.com/office/drawing/2014/main" id="{0EBC1890-801F-4A43-89F8-FEC1B87B80D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6" name="テキスト ボックス 535">
          <a:extLst>
            <a:ext uri="{FF2B5EF4-FFF2-40B4-BE49-F238E27FC236}">
              <a16:creationId xmlns:a16="http://schemas.microsoft.com/office/drawing/2014/main" id="{AD62892A-3330-41F2-A80C-081EBDE45EF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7" name="直線コネクタ 536">
          <a:extLst>
            <a:ext uri="{FF2B5EF4-FFF2-40B4-BE49-F238E27FC236}">
              <a16:creationId xmlns:a16="http://schemas.microsoft.com/office/drawing/2014/main" id="{87284A59-3BC9-4276-904F-8E0B37A7289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8" name="テキスト ボックス 537">
          <a:extLst>
            <a:ext uri="{FF2B5EF4-FFF2-40B4-BE49-F238E27FC236}">
              <a16:creationId xmlns:a16="http://schemas.microsoft.com/office/drawing/2014/main" id="{038A96C4-F08D-4558-AC48-CB460A0A722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9" name="直線コネクタ 538">
          <a:extLst>
            <a:ext uri="{FF2B5EF4-FFF2-40B4-BE49-F238E27FC236}">
              <a16:creationId xmlns:a16="http://schemas.microsoft.com/office/drawing/2014/main" id="{16CE3E7C-9F18-4EC4-8A6A-0E72CB46C47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0" name="テキスト ボックス 539">
          <a:extLst>
            <a:ext uri="{FF2B5EF4-FFF2-40B4-BE49-F238E27FC236}">
              <a16:creationId xmlns:a16="http://schemas.microsoft.com/office/drawing/2014/main" id="{C97D1978-8E3A-4941-BDFC-AC735724924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D67BBB9A-D3C6-4B64-90EA-8A507C46853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2" name="【児童館】&#10;有形固定資産減価償却率グラフ枠">
          <a:extLst>
            <a:ext uri="{FF2B5EF4-FFF2-40B4-BE49-F238E27FC236}">
              <a16:creationId xmlns:a16="http://schemas.microsoft.com/office/drawing/2014/main" id="{0836A46A-4CBC-432A-AC5F-0AF0B0116E5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3" name="直線コネクタ 542">
          <a:extLst>
            <a:ext uri="{FF2B5EF4-FFF2-40B4-BE49-F238E27FC236}">
              <a16:creationId xmlns:a16="http://schemas.microsoft.com/office/drawing/2014/main" id="{1B46EF3D-05E7-45FA-BB1B-50F91C1AABDB}"/>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4" name="【児童館】&#10;有形固定資産減価償却率最小値テキスト">
          <a:extLst>
            <a:ext uri="{FF2B5EF4-FFF2-40B4-BE49-F238E27FC236}">
              <a16:creationId xmlns:a16="http://schemas.microsoft.com/office/drawing/2014/main" id="{41AC492D-1D5D-484A-8388-2480CC4CD85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5" name="直線コネクタ 544">
          <a:extLst>
            <a:ext uri="{FF2B5EF4-FFF2-40B4-BE49-F238E27FC236}">
              <a16:creationId xmlns:a16="http://schemas.microsoft.com/office/drawing/2014/main" id="{CE6D9C25-5257-4993-A008-4A683118BDC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6" name="【児童館】&#10;有形固定資産減価償却率最大値テキスト">
          <a:extLst>
            <a:ext uri="{FF2B5EF4-FFF2-40B4-BE49-F238E27FC236}">
              <a16:creationId xmlns:a16="http://schemas.microsoft.com/office/drawing/2014/main" id="{B2A47FB9-20E8-40F5-A03D-C8B86BFB3CCC}"/>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7" name="直線コネクタ 546">
          <a:extLst>
            <a:ext uri="{FF2B5EF4-FFF2-40B4-BE49-F238E27FC236}">
              <a16:creationId xmlns:a16="http://schemas.microsoft.com/office/drawing/2014/main" id="{2AC06B67-9470-4D70-8D8C-F84506AC88AB}"/>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548" name="【児童館】&#10;有形固定資産減価償却率平均値テキスト">
          <a:extLst>
            <a:ext uri="{FF2B5EF4-FFF2-40B4-BE49-F238E27FC236}">
              <a16:creationId xmlns:a16="http://schemas.microsoft.com/office/drawing/2014/main" id="{0226CEA7-B8B1-4E6D-AB41-330558011ABB}"/>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9" name="フローチャート: 判断 548">
          <a:extLst>
            <a:ext uri="{FF2B5EF4-FFF2-40B4-BE49-F238E27FC236}">
              <a16:creationId xmlns:a16="http://schemas.microsoft.com/office/drawing/2014/main" id="{02D385B1-B63A-4284-A730-A495C26E495E}"/>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50" name="フローチャート: 判断 549">
          <a:extLst>
            <a:ext uri="{FF2B5EF4-FFF2-40B4-BE49-F238E27FC236}">
              <a16:creationId xmlns:a16="http://schemas.microsoft.com/office/drawing/2014/main" id="{50B81E83-2EE1-4122-80C2-37DB4C55AAAC}"/>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51" name="フローチャート: 判断 550">
          <a:extLst>
            <a:ext uri="{FF2B5EF4-FFF2-40B4-BE49-F238E27FC236}">
              <a16:creationId xmlns:a16="http://schemas.microsoft.com/office/drawing/2014/main" id="{E339D5B0-FFDD-47B1-A7FA-CCDB548E0410}"/>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2" name="フローチャート: 判断 551">
          <a:extLst>
            <a:ext uri="{FF2B5EF4-FFF2-40B4-BE49-F238E27FC236}">
              <a16:creationId xmlns:a16="http://schemas.microsoft.com/office/drawing/2014/main" id="{3CB0F5B6-A311-4888-B464-29D1DB800C06}"/>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3" name="フローチャート: 判断 552">
          <a:extLst>
            <a:ext uri="{FF2B5EF4-FFF2-40B4-BE49-F238E27FC236}">
              <a16:creationId xmlns:a16="http://schemas.microsoft.com/office/drawing/2014/main" id="{00ED8B2D-32BE-4C71-89DC-5108FB3D996D}"/>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9179B989-C128-405F-ABFB-49E9B58BE1A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03FC6451-B08B-4B5F-8ED0-4BABAF230C6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6271C9A4-BA6A-47D7-AC64-17726DDDF45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0836CDD1-D43D-4C5A-84E2-08A257D4670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E93962D4-A4CE-4489-84F2-98FE05FBF4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64044</xdr:rowOff>
    </xdr:from>
    <xdr:to>
      <xdr:col>85</xdr:col>
      <xdr:colOff>177800</xdr:colOff>
      <xdr:row>79</xdr:row>
      <xdr:rowOff>165644</xdr:rowOff>
    </xdr:to>
    <xdr:sp macro="" textlink="">
      <xdr:nvSpPr>
        <xdr:cNvPr id="559" name="楕円 558">
          <a:extLst>
            <a:ext uri="{FF2B5EF4-FFF2-40B4-BE49-F238E27FC236}">
              <a16:creationId xmlns:a16="http://schemas.microsoft.com/office/drawing/2014/main" id="{A9841887-C13A-4445-BB82-0D23FEAD1A20}"/>
            </a:ext>
          </a:extLst>
        </xdr:cNvPr>
        <xdr:cNvSpPr/>
      </xdr:nvSpPr>
      <xdr:spPr>
        <a:xfrm>
          <a:off x="16268700" y="1360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86921</xdr:rowOff>
    </xdr:from>
    <xdr:ext cx="405111" cy="259045"/>
    <xdr:sp macro="" textlink="">
      <xdr:nvSpPr>
        <xdr:cNvPr id="560" name="【児童館】&#10;有形固定資産減価償却率該当値テキスト">
          <a:extLst>
            <a:ext uri="{FF2B5EF4-FFF2-40B4-BE49-F238E27FC236}">
              <a16:creationId xmlns:a16="http://schemas.microsoft.com/office/drawing/2014/main" id="{A857BFED-3874-49C2-A585-13CC2C7AA1A7}"/>
            </a:ext>
          </a:extLst>
        </xdr:cNvPr>
        <xdr:cNvSpPr txBox="1"/>
      </xdr:nvSpPr>
      <xdr:spPr>
        <a:xfrm>
          <a:off x="16357600" y="1346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29755</xdr:rowOff>
    </xdr:from>
    <xdr:to>
      <xdr:col>81</xdr:col>
      <xdr:colOff>101600</xdr:colOff>
      <xdr:row>79</xdr:row>
      <xdr:rowOff>131355</xdr:rowOff>
    </xdr:to>
    <xdr:sp macro="" textlink="">
      <xdr:nvSpPr>
        <xdr:cNvPr id="561" name="楕円 560">
          <a:extLst>
            <a:ext uri="{FF2B5EF4-FFF2-40B4-BE49-F238E27FC236}">
              <a16:creationId xmlns:a16="http://schemas.microsoft.com/office/drawing/2014/main" id="{0C7998E0-BB9D-412A-AA7A-A920825B5C6C}"/>
            </a:ext>
          </a:extLst>
        </xdr:cNvPr>
        <xdr:cNvSpPr/>
      </xdr:nvSpPr>
      <xdr:spPr>
        <a:xfrm>
          <a:off x="15430500" y="1357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80555</xdr:rowOff>
    </xdr:from>
    <xdr:to>
      <xdr:col>85</xdr:col>
      <xdr:colOff>127000</xdr:colOff>
      <xdr:row>79</xdr:row>
      <xdr:rowOff>114844</xdr:rowOff>
    </xdr:to>
    <xdr:cxnSp macro="">
      <xdr:nvCxnSpPr>
        <xdr:cNvPr id="562" name="直線コネクタ 561">
          <a:extLst>
            <a:ext uri="{FF2B5EF4-FFF2-40B4-BE49-F238E27FC236}">
              <a16:creationId xmlns:a16="http://schemas.microsoft.com/office/drawing/2014/main" id="{FE40BB80-ED66-4C79-A53D-3F75B9AE9622}"/>
            </a:ext>
          </a:extLst>
        </xdr:cNvPr>
        <xdr:cNvCxnSpPr/>
      </xdr:nvCxnSpPr>
      <xdr:spPr>
        <a:xfrm>
          <a:off x="15481300" y="13625105"/>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166914</xdr:rowOff>
    </xdr:from>
    <xdr:to>
      <xdr:col>76</xdr:col>
      <xdr:colOff>165100</xdr:colOff>
      <xdr:row>79</xdr:row>
      <xdr:rowOff>97064</xdr:rowOff>
    </xdr:to>
    <xdr:sp macro="" textlink="">
      <xdr:nvSpPr>
        <xdr:cNvPr id="563" name="楕円 562">
          <a:extLst>
            <a:ext uri="{FF2B5EF4-FFF2-40B4-BE49-F238E27FC236}">
              <a16:creationId xmlns:a16="http://schemas.microsoft.com/office/drawing/2014/main" id="{730A1674-46CC-41F0-9D22-6A808B974B1F}"/>
            </a:ext>
          </a:extLst>
        </xdr:cNvPr>
        <xdr:cNvSpPr/>
      </xdr:nvSpPr>
      <xdr:spPr>
        <a:xfrm>
          <a:off x="14541500" y="1354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46264</xdr:rowOff>
    </xdr:from>
    <xdr:to>
      <xdr:col>81</xdr:col>
      <xdr:colOff>50800</xdr:colOff>
      <xdr:row>79</xdr:row>
      <xdr:rowOff>80555</xdr:rowOff>
    </xdr:to>
    <xdr:cxnSp macro="">
      <xdr:nvCxnSpPr>
        <xdr:cNvPr id="564" name="直線コネクタ 563">
          <a:extLst>
            <a:ext uri="{FF2B5EF4-FFF2-40B4-BE49-F238E27FC236}">
              <a16:creationId xmlns:a16="http://schemas.microsoft.com/office/drawing/2014/main" id="{89D9F38E-3B1A-4D7C-9CD3-BD9D08702446}"/>
            </a:ext>
          </a:extLst>
        </xdr:cNvPr>
        <xdr:cNvCxnSpPr/>
      </xdr:nvCxnSpPr>
      <xdr:spPr>
        <a:xfrm>
          <a:off x="14592300" y="135908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132624</xdr:rowOff>
    </xdr:from>
    <xdr:to>
      <xdr:col>72</xdr:col>
      <xdr:colOff>38100</xdr:colOff>
      <xdr:row>79</xdr:row>
      <xdr:rowOff>62774</xdr:rowOff>
    </xdr:to>
    <xdr:sp macro="" textlink="">
      <xdr:nvSpPr>
        <xdr:cNvPr id="565" name="楕円 564">
          <a:extLst>
            <a:ext uri="{FF2B5EF4-FFF2-40B4-BE49-F238E27FC236}">
              <a16:creationId xmlns:a16="http://schemas.microsoft.com/office/drawing/2014/main" id="{9F48784E-B2A2-4641-923A-93777D5616AE}"/>
            </a:ext>
          </a:extLst>
        </xdr:cNvPr>
        <xdr:cNvSpPr/>
      </xdr:nvSpPr>
      <xdr:spPr>
        <a:xfrm>
          <a:off x="13652500" y="1350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11974</xdr:rowOff>
    </xdr:from>
    <xdr:to>
      <xdr:col>76</xdr:col>
      <xdr:colOff>114300</xdr:colOff>
      <xdr:row>79</xdr:row>
      <xdr:rowOff>46264</xdr:rowOff>
    </xdr:to>
    <xdr:cxnSp macro="">
      <xdr:nvCxnSpPr>
        <xdr:cNvPr id="566" name="直線コネクタ 565">
          <a:extLst>
            <a:ext uri="{FF2B5EF4-FFF2-40B4-BE49-F238E27FC236}">
              <a16:creationId xmlns:a16="http://schemas.microsoft.com/office/drawing/2014/main" id="{D59AA6EC-0E6C-4E4E-8D82-8AF7089F66C2}"/>
            </a:ext>
          </a:extLst>
        </xdr:cNvPr>
        <xdr:cNvCxnSpPr/>
      </xdr:nvCxnSpPr>
      <xdr:spPr>
        <a:xfrm>
          <a:off x="13703300" y="1355652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98334</xdr:rowOff>
    </xdr:from>
    <xdr:to>
      <xdr:col>67</xdr:col>
      <xdr:colOff>101600</xdr:colOff>
      <xdr:row>79</xdr:row>
      <xdr:rowOff>28484</xdr:rowOff>
    </xdr:to>
    <xdr:sp macro="" textlink="">
      <xdr:nvSpPr>
        <xdr:cNvPr id="567" name="楕円 566">
          <a:extLst>
            <a:ext uri="{FF2B5EF4-FFF2-40B4-BE49-F238E27FC236}">
              <a16:creationId xmlns:a16="http://schemas.microsoft.com/office/drawing/2014/main" id="{8B752525-DC85-448E-A451-8F9EC21332CE}"/>
            </a:ext>
          </a:extLst>
        </xdr:cNvPr>
        <xdr:cNvSpPr/>
      </xdr:nvSpPr>
      <xdr:spPr>
        <a:xfrm>
          <a:off x="12763500" y="1347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149134</xdr:rowOff>
    </xdr:from>
    <xdr:to>
      <xdr:col>71</xdr:col>
      <xdr:colOff>177800</xdr:colOff>
      <xdr:row>79</xdr:row>
      <xdr:rowOff>11974</xdr:rowOff>
    </xdr:to>
    <xdr:cxnSp macro="">
      <xdr:nvCxnSpPr>
        <xdr:cNvPr id="568" name="直線コネクタ 567">
          <a:extLst>
            <a:ext uri="{FF2B5EF4-FFF2-40B4-BE49-F238E27FC236}">
              <a16:creationId xmlns:a16="http://schemas.microsoft.com/office/drawing/2014/main" id="{7676E78A-4A4F-4DF9-80BC-AE88E69C553B}"/>
            </a:ext>
          </a:extLst>
        </xdr:cNvPr>
        <xdr:cNvCxnSpPr/>
      </xdr:nvCxnSpPr>
      <xdr:spPr>
        <a:xfrm>
          <a:off x="12814300" y="135222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569" name="n_1aveValue【児童館】&#10;有形固定資産減価償却率">
          <a:extLst>
            <a:ext uri="{FF2B5EF4-FFF2-40B4-BE49-F238E27FC236}">
              <a16:creationId xmlns:a16="http://schemas.microsoft.com/office/drawing/2014/main" id="{4CA566C9-BC66-4CB3-B6CB-416B790A11DB}"/>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570" name="n_2aveValue【児童館】&#10;有形固定資産減価償却率">
          <a:extLst>
            <a:ext uri="{FF2B5EF4-FFF2-40B4-BE49-F238E27FC236}">
              <a16:creationId xmlns:a16="http://schemas.microsoft.com/office/drawing/2014/main" id="{85E4F8EE-450F-4BB9-A6C0-396E69B12C8B}"/>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571" name="n_3aveValue【児童館】&#10;有形固定資産減価償却率">
          <a:extLst>
            <a:ext uri="{FF2B5EF4-FFF2-40B4-BE49-F238E27FC236}">
              <a16:creationId xmlns:a16="http://schemas.microsoft.com/office/drawing/2014/main" id="{D7E127E2-2F58-401C-AC50-0273C3F184EF}"/>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572" name="n_4aveValue【児童館】&#10;有形固定資産減価償却率">
          <a:extLst>
            <a:ext uri="{FF2B5EF4-FFF2-40B4-BE49-F238E27FC236}">
              <a16:creationId xmlns:a16="http://schemas.microsoft.com/office/drawing/2014/main" id="{8923353D-6313-47B9-A06C-FC348D9F4A91}"/>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147882</xdr:rowOff>
    </xdr:from>
    <xdr:ext cx="405111" cy="259045"/>
    <xdr:sp macro="" textlink="">
      <xdr:nvSpPr>
        <xdr:cNvPr id="573" name="n_1mainValue【児童館】&#10;有形固定資産減価償却率">
          <a:extLst>
            <a:ext uri="{FF2B5EF4-FFF2-40B4-BE49-F238E27FC236}">
              <a16:creationId xmlns:a16="http://schemas.microsoft.com/office/drawing/2014/main" id="{081FB5CA-4DE7-4660-B0F3-92F162D0993B}"/>
            </a:ext>
          </a:extLst>
        </xdr:cNvPr>
        <xdr:cNvSpPr txBox="1"/>
      </xdr:nvSpPr>
      <xdr:spPr>
        <a:xfrm>
          <a:off x="15266044" y="1334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113591</xdr:rowOff>
    </xdr:from>
    <xdr:ext cx="405111" cy="259045"/>
    <xdr:sp macro="" textlink="">
      <xdr:nvSpPr>
        <xdr:cNvPr id="574" name="n_2mainValue【児童館】&#10;有形固定資産減価償却率">
          <a:extLst>
            <a:ext uri="{FF2B5EF4-FFF2-40B4-BE49-F238E27FC236}">
              <a16:creationId xmlns:a16="http://schemas.microsoft.com/office/drawing/2014/main" id="{5693ABD7-CF14-4D8F-84D0-8556D97BE590}"/>
            </a:ext>
          </a:extLst>
        </xdr:cNvPr>
        <xdr:cNvSpPr txBox="1"/>
      </xdr:nvSpPr>
      <xdr:spPr>
        <a:xfrm>
          <a:off x="14389744" y="1331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79301</xdr:rowOff>
    </xdr:from>
    <xdr:ext cx="405111" cy="259045"/>
    <xdr:sp macro="" textlink="">
      <xdr:nvSpPr>
        <xdr:cNvPr id="575" name="n_3mainValue【児童館】&#10;有形固定資産減価償却率">
          <a:extLst>
            <a:ext uri="{FF2B5EF4-FFF2-40B4-BE49-F238E27FC236}">
              <a16:creationId xmlns:a16="http://schemas.microsoft.com/office/drawing/2014/main" id="{B1B9D9D1-DF13-4411-B5A8-DCB906787312}"/>
            </a:ext>
          </a:extLst>
        </xdr:cNvPr>
        <xdr:cNvSpPr txBox="1"/>
      </xdr:nvSpPr>
      <xdr:spPr>
        <a:xfrm>
          <a:off x="13500744" y="1328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45011</xdr:rowOff>
    </xdr:from>
    <xdr:ext cx="405111" cy="259045"/>
    <xdr:sp macro="" textlink="">
      <xdr:nvSpPr>
        <xdr:cNvPr id="576" name="n_4mainValue【児童館】&#10;有形固定資産減価償却率">
          <a:extLst>
            <a:ext uri="{FF2B5EF4-FFF2-40B4-BE49-F238E27FC236}">
              <a16:creationId xmlns:a16="http://schemas.microsoft.com/office/drawing/2014/main" id="{82E3D837-85A5-43A4-9BA5-EFCEDE9EE69F}"/>
            </a:ext>
          </a:extLst>
        </xdr:cNvPr>
        <xdr:cNvSpPr txBox="1"/>
      </xdr:nvSpPr>
      <xdr:spPr>
        <a:xfrm>
          <a:off x="12611744" y="1324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4CFA428F-A7BB-401C-80E3-BE27274827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C46BAA49-CB24-4F4B-9B65-84842F08D6D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2DFDA515-8781-4EB0-9554-9C289296B7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AA645145-41BF-4EC5-931A-D0389ED12A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DC262C2F-E45B-4696-96CA-67EAFA77EAC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119B8A68-FAA2-41F1-9534-D711DD47E4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B97BF50D-BADF-4471-825B-1EC850E65B8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A5C90613-B4B3-4D92-98BB-E99CCF2BB27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D4321CB8-95BC-4BB0-A378-046722A9B34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DF8484E1-E4BA-4583-92A2-5585960D69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EE05EAD6-5E94-46B0-951D-1BC7D780B01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29954CD9-BCAE-4BFD-87C9-5D40F4166B9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5178E36A-D0CF-49CF-B0B5-2106A5108A0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01C3063D-2A7D-43B3-8900-7414A2B6D52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8E6FE8B2-3ECB-46A3-AA89-E2E2D96F8EF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5F158674-30A6-451F-B0EF-27DAB68D38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97FA0DF7-62A0-48FD-B5CF-596EBF2BE0A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6E55D473-61AB-484E-8012-A46ECFE470F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9CED6F92-CC6E-462A-9333-EA7D17D4521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ECDA1B77-484E-4F2D-A8CC-9B6C60D7781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1655C496-868D-4BC4-9046-DAA24BFC19E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3F6862A5-A6BF-4BFE-A95D-A88A33DA90B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児童館】&#10;一人当たり面積グラフ枠">
          <a:extLst>
            <a:ext uri="{FF2B5EF4-FFF2-40B4-BE49-F238E27FC236}">
              <a16:creationId xmlns:a16="http://schemas.microsoft.com/office/drawing/2014/main" id="{FAE3E125-9146-4BB8-BCA5-9609EDC7DF3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00" name="直線コネクタ 599">
          <a:extLst>
            <a:ext uri="{FF2B5EF4-FFF2-40B4-BE49-F238E27FC236}">
              <a16:creationId xmlns:a16="http://schemas.microsoft.com/office/drawing/2014/main" id="{FEF332D6-0EA4-44E5-A1CC-C0A7E82D9824}"/>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1" name="【児童館】&#10;一人当たり面積最小値テキスト">
          <a:extLst>
            <a:ext uri="{FF2B5EF4-FFF2-40B4-BE49-F238E27FC236}">
              <a16:creationId xmlns:a16="http://schemas.microsoft.com/office/drawing/2014/main" id="{495D9D93-4170-4BBA-864C-B30D993EEAB4}"/>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2" name="直線コネクタ 601">
          <a:extLst>
            <a:ext uri="{FF2B5EF4-FFF2-40B4-BE49-F238E27FC236}">
              <a16:creationId xmlns:a16="http://schemas.microsoft.com/office/drawing/2014/main" id="{FEEF1338-9C33-430F-885A-5E4640ADE919}"/>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3" name="【児童館】&#10;一人当たり面積最大値テキスト">
          <a:extLst>
            <a:ext uri="{FF2B5EF4-FFF2-40B4-BE49-F238E27FC236}">
              <a16:creationId xmlns:a16="http://schemas.microsoft.com/office/drawing/2014/main" id="{F7EFF744-77B3-4941-A571-FD658FF63B1C}"/>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4" name="直線コネクタ 603">
          <a:extLst>
            <a:ext uri="{FF2B5EF4-FFF2-40B4-BE49-F238E27FC236}">
              <a16:creationId xmlns:a16="http://schemas.microsoft.com/office/drawing/2014/main" id="{96702069-D707-423B-B0C5-EA2C7011B666}"/>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05" name="【児童館】&#10;一人当たり面積平均値テキスト">
          <a:extLst>
            <a:ext uri="{FF2B5EF4-FFF2-40B4-BE49-F238E27FC236}">
              <a16:creationId xmlns:a16="http://schemas.microsoft.com/office/drawing/2014/main" id="{1DA2EB42-D9D8-420C-9243-524E077E235B}"/>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6" name="フローチャート: 判断 605">
          <a:extLst>
            <a:ext uri="{FF2B5EF4-FFF2-40B4-BE49-F238E27FC236}">
              <a16:creationId xmlns:a16="http://schemas.microsoft.com/office/drawing/2014/main" id="{71A5CF04-DD4B-4E2B-842F-98C313B1B81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7" name="フローチャート: 判断 606">
          <a:extLst>
            <a:ext uri="{FF2B5EF4-FFF2-40B4-BE49-F238E27FC236}">
              <a16:creationId xmlns:a16="http://schemas.microsoft.com/office/drawing/2014/main" id="{D58395AF-9B14-49B9-980E-C55712D3D149}"/>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8" name="フローチャート: 判断 607">
          <a:extLst>
            <a:ext uri="{FF2B5EF4-FFF2-40B4-BE49-F238E27FC236}">
              <a16:creationId xmlns:a16="http://schemas.microsoft.com/office/drawing/2014/main" id="{E7D3DA56-78CA-48F5-BCC9-2A2CA3F69D9E}"/>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9" name="フローチャート: 判断 608">
          <a:extLst>
            <a:ext uri="{FF2B5EF4-FFF2-40B4-BE49-F238E27FC236}">
              <a16:creationId xmlns:a16="http://schemas.microsoft.com/office/drawing/2014/main" id="{11C43EAE-5EB9-4C33-AAE4-846BD17EB7C5}"/>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10" name="フローチャート: 判断 609">
          <a:extLst>
            <a:ext uri="{FF2B5EF4-FFF2-40B4-BE49-F238E27FC236}">
              <a16:creationId xmlns:a16="http://schemas.microsoft.com/office/drawing/2014/main" id="{D9E88F5C-2178-43C6-A726-6D064D6D05D8}"/>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3BC5D5C9-7F58-4EB7-A959-DDB69858049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4409E7F7-BCE1-4F7C-AC85-BD5BF409B05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4F0F4A06-320F-4BD6-8E63-AB0330E58CA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CD7285CA-344B-4B74-8C71-8A35E411009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CD23940-3343-4385-9773-9A4C96530F0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616" name="楕円 615">
          <a:extLst>
            <a:ext uri="{FF2B5EF4-FFF2-40B4-BE49-F238E27FC236}">
              <a16:creationId xmlns:a16="http://schemas.microsoft.com/office/drawing/2014/main" id="{BA7B9DDE-D150-447C-AA13-8659BEBFF20B}"/>
            </a:ext>
          </a:extLst>
        </xdr:cNvPr>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617" name="【児童館】&#10;一人当たり面積該当値テキスト">
          <a:extLst>
            <a:ext uri="{FF2B5EF4-FFF2-40B4-BE49-F238E27FC236}">
              <a16:creationId xmlns:a16="http://schemas.microsoft.com/office/drawing/2014/main" id="{475EF419-1CD8-45DC-8020-6462F5C49D4F}"/>
            </a:ext>
          </a:extLst>
        </xdr:cNvPr>
        <xdr:cNvSpPr txBox="1"/>
      </xdr:nvSpPr>
      <xdr:spPr>
        <a:xfrm>
          <a:off x="22199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618" name="楕円 617">
          <a:extLst>
            <a:ext uri="{FF2B5EF4-FFF2-40B4-BE49-F238E27FC236}">
              <a16:creationId xmlns:a16="http://schemas.microsoft.com/office/drawing/2014/main" id="{225D62C7-0787-429E-8072-9C7AC79CD2B3}"/>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152400</xdr:rowOff>
    </xdr:to>
    <xdr:cxnSp macro="">
      <xdr:nvCxnSpPr>
        <xdr:cNvPr id="619" name="直線コネクタ 618">
          <a:extLst>
            <a:ext uri="{FF2B5EF4-FFF2-40B4-BE49-F238E27FC236}">
              <a16:creationId xmlns:a16="http://schemas.microsoft.com/office/drawing/2014/main" id="{97E408EF-8464-4BD8-92D9-9458673A3352}"/>
            </a:ext>
          </a:extLst>
        </xdr:cNvPr>
        <xdr:cNvCxnSpPr/>
      </xdr:nvCxnSpPr>
      <xdr:spPr>
        <a:xfrm>
          <a:off x="21323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620" name="楕円 619">
          <a:extLst>
            <a:ext uri="{FF2B5EF4-FFF2-40B4-BE49-F238E27FC236}">
              <a16:creationId xmlns:a16="http://schemas.microsoft.com/office/drawing/2014/main" id="{0402CB4A-DB4A-4D12-80B4-3E3AD504FB1E}"/>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152400</xdr:rowOff>
    </xdr:to>
    <xdr:cxnSp macro="">
      <xdr:nvCxnSpPr>
        <xdr:cNvPr id="621" name="直線コネクタ 620">
          <a:extLst>
            <a:ext uri="{FF2B5EF4-FFF2-40B4-BE49-F238E27FC236}">
              <a16:creationId xmlns:a16="http://schemas.microsoft.com/office/drawing/2014/main" id="{BD1E9780-DC49-4A53-8F83-720D9B9B026F}"/>
            </a:ext>
          </a:extLst>
        </xdr:cNvPr>
        <xdr:cNvCxnSpPr/>
      </xdr:nvCxnSpPr>
      <xdr:spPr>
        <a:xfrm>
          <a:off x="20434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22" name="楕円 621">
          <a:extLst>
            <a:ext uri="{FF2B5EF4-FFF2-40B4-BE49-F238E27FC236}">
              <a16:creationId xmlns:a16="http://schemas.microsoft.com/office/drawing/2014/main" id="{C6F43F68-F30D-4D97-A753-95C8B0A08604}"/>
            </a:ext>
          </a:extLst>
        </xdr:cNvPr>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623" name="直線コネクタ 622">
          <a:extLst>
            <a:ext uri="{FF2B5EF4-FFF2-40B4-BE49-F238E27FC236}">
              <a16:creationId xmlns:a16="http://schemas.microsoft.com/office/drawing/2014/main" id="{D369DB74-B550-44C7-A366-CF904BECDB65}"/>
            </a:ext>
          </a:extLst>
        </xdr:cNvPr>
        <xdr:cNvCxnSpPr/>
      </xdr:nvCxnSpPr>
      <xdr:spPr>
        <a:xfrm>
          <a:off x="19545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624" name="楕円 623">
          <a:extLst>
            <a:ext uri="{FF2B5EF4-FFF2-40B4-BE49-F238E27FC236}">
              <a16:creationId xmlns:a16="http://schemas.microsoft.com/office/drawing/2014/main" id="{E36732B8-3E34-4390-95E4-6157D2867E37}"/>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625" name="直線コネクタ 624">
          <a:extLst>
            <a:ext uri="{FF2B5EF4-FFF2-40B4-BE49-F238E27FC236}">
              <a16:creationId xmlns:a16="http://schemas.microsoft.com/office/drawing/2014/main" id="{E2F3EC6E-F4DB-403E-AD10-90B10DC377FC}"/>
            </a:ext>
          </a:extLst>
        </xdr:cNvPr>
        <xdr:cNvCxnSpPr/>
      </xdr:nvCxnSpPr>
      <xdr:spPr>
        <a:xfrm>
          <a:off x="18656300" y="1455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626" name="n_1aveValue【児童館】&#10;一人当たり面積">
          <a:extLst>
            <a:ext uri="{FF2B5EF4-FFF2-40B4-BE49-F238E27FC236}">
              <a16:creationId xmlns:a16="http://schemas.microsoft.com/office/drawing/2014/main" id="{4FC158C5-BEC1-4AE1-AEF1-09C9C762643C}"/>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7" name="n_2aveValue【児童館】&#10;一人当たり面積">
          <a:extLst>
            <a:ext uri="{FF2B5EF4-FFF2-40B4-BE49-F238E27FC236}">
              <a16:creationId xmlns:a16="http://schemas.microsoft.com/office/drawing/2014/main" id="{5C3D682E-4965-46A2-B8FE-E94793CFBDC5}"/>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628" name="n_3aveValue【児童館】&#10;一人当たり面積">
          <a:extLst>
            <a:ext uri="{FF2B5EF4-FFF2-40B4-BE49-F238E27FC236}">
              <a16:creationId xmlns:a16="http://schemas.microsoft.com/office/drawing/2014/main" id="{A6699E5A-0532-445F-9785-94AAD68DBC4D}"/>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629" name="n_4aveValue【児童館】&#10;一人当たり面積">
          <a:extLst>
            <a:ext uri="{FF2B5EF4-FFF2-40B4-BE49-F238E27FC236}">
              <a16:creationId xmlns:a16="http://schemas.microsoft.com/office/drawing/2014/main" id="{1E2EFEB6-3C99-4F6D-96BA-58FA5D741A72}"/>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630" name="n_1mainValue【児童館】&#10;一人当たり面積">
          <a:extLst>
            <a:ext uri="{FF2B5EF4-FFF2-40B4-BE49-F238E27FC236}">
              <a16:creationId xmlns:a16="http://schemas.microsoft.com/office/drawing/2014/main" id="{DCA694B8-3A27-4EEA-95E6-2B48FD083EF3}"/>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631" name="n_2mainValue【児童館】&#10;一人当たり面積">
          <a:extLst>
            <a:ext uri="{FF2B5EF4-FFF2-40B4-BE49-F238E27FC236}">
              <a16:creationId xmlns:a16="http://schemas.microsoft.com/office/drawing/2014/main" id="{ECBE01EC-85E5-4425-8E47-6A44B141ACE6}"/>
            </a:ext>
          </a:extLst>
        </xdr:cNvPr>
        <xdr:cNvSpPr txBox="1"/>
      </xdr:nvSpPr>
      <xdr:spPr>
        <a:xfrm>
          <a:off x="20199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22877</xdr:rowOff>
    </xdr:from>
    <xdr:ext cx="469744" cy="259045"/>
    <xdr:sp macro="" textlink="">
      <xdr:nvSpPr>
        <xdr:cNvPr id="632" name="n_3mainValue【児童館】&#10;一人当たり面積">
          <a:extLst>
            <a:ext uri="{FF2B5EF4-FFF2-40B4-BE49-F238E27FC236}">
              <a16:creationId xmlns:a16="http://schemas.microsoft.com/office/drawing/2014/main" id="{9989DF51-BE82-4553-8337-77684BDA3329}"/>
            </a:ext>
          </a:extLst>
        </xdr:cNvPr>
        <xdr:cNvSpPr txBox="1"/>
      </xdr:nvSpPr>
      <xdr:spPr>
        <a:xfrm>
          <a:off x="19310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633" name="n_4mainValue【児童館】&#10;一人当たり面積">
          <a:extLst>
            <a:ext uri="{FF2B5EF4-FFF2-40B4-BE49-F238E27FC236}">
              <a16:creationId xmlns:a16="http://schemas.microsoft.com/office/drawing/2014/main" id="{CE45B676-2708-4788-96F7-04CB8314823F}"/>
            </a:ext>
          </a:extLst>
        </xdr:cNvPr>
        <xdr:cNvSpPr txBox="1"/>
      </xdr:nvSpPr>
      <xdr:spPr>
        <a:xfrm>
          <a:off x="18421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54EB5610-8A53-4562-950F-A09D9B5278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570A96DF-BB45-4339-886A-9844CE10852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C1C7168B-5D61-4383-AD87-0976DCABD5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116BA75B-54B6-498F-A837-087627BE16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187E4948-EA2F-482B-98BF-C13087D5A2E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3D43A61E-A480-403F-821A-41FC6DFE80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ABF59C91-84D5-49D9-9FC2-2A240524855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F19DF171-F7DB-46E6-9118-FF3C4C59E08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488F95AB-5895-49BB-AE7F-5DE60F221B2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27E69D81-5DAB-4D12-A545-5EA2104C65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37B7F6BD-4869-4446-BD56-329B2B919A6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5" name="直線コネクタ 644">
          <a:extLst>
            <a:ext uri="{FF2B5EF4-FFF2-40B4-BE49-F238E27FC236}">
              <a16:creationId xmlns:a16="http://schemas.microsoft.com/office/drawing/2014/main" id="{CC1107C5-10B5-4072-9112-47F288E765C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6" name="テキスト ボックス 645">
          <a:extLst>
            <a:ext uri="{FF2B5EF4-FFF2-40B4-BE49-F238E27FC236}">
              <a16:creationId xmlns:a16="http://schemas.microsoft.com/office/drawing/2014/main" id="{D807581F-0D5A-49E7-80C8-43A6B54A45A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7" name="直線コネクタ 646">
          <a:extLst>
            <a:ext uri="{FF2B5EF4-FFF2-40B4-BE49-F238E27FC236}">
              <a16:creationId xmlns:a16="http://schemas.microsoft.com/office/drawing/2014/main" id="{458F4741-F2CC-4C6F-8CEC-0F8685F5069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8" name="テキスト ボックス 647">
          <a:extLst>
            <a:ext uri="{FF2B5EF4-FFF2-40B4-BE49-F238E27FC236}">
              <a16:creationId xmlns:a16="http://schemas.microsoft.com/office/drawing/2014/main" id="{A8BE4896-2E9F-47FA-8B9B-4A5A386FB0F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9" name="直線コネクタ 648">
          <a:extLst>
            <a:ext uri="{FF2B5EF4-FFF2-40B4-BE49-F238E27FC236}">
              <a16:creationId xmlns:a16="http://schemas.microsoft.com/office/drawing/2014/main" id="{A03D711C-388D-49AE-8F25-C7ED174139C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0" name="テキスト ボックス 649">
          <a:extLst>
            <a:ext uri="{FF2B5EF4-FFF2-40B4-BE49-F238E27FC236}">
              <a16:creationId xmlns:a16="http://schemas.microsoft.com/office/drawing/2014/main" id="{4CE805E8-EC40-46F1-A3AE-DEF9C34BC3C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1" name="直線コネクタ 650">
          <a:extLst>
            <a:ext uri="{FF2B5EF4-FFF2-40B4-BE49-F238E27FC236}">
              <a16:creationId xmlns:a16="http://schemas.microsoft.com/office/drawing/2014/main" id="{5B4E189F-E6E1-46E0-BBD5-ED76A47B9A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2" name="テキスト ボックス 651">
          <a:extLst>
            <a:ext uri="{FF2B5EF4-FFF2-40B4-BE49-F238E27FC236}">
              <a16:creationId xmlns:a16="http://schemas.microsoft.com/office/drawing/2014/main" id="{22ED660C-9FF3-4161-81E6-0F6DCD02CBE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3" name="直線コネクタ 652">
          <a:extLst>
            <a:ext uri="{FF2B5EF4-FFF2-40B4-BE49-F238E27FC236}">
              <a16:creationId xmlns:a16="http://schemas.microsoft.com/office/drawing/2014/main" id="{8694F4E2-3FDB-4DD3-A308-8739D253208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4" name="テキスト ボックス 653">
          <a:extLst>
            <a:ext uri="{FF2B5EF4-FFF2-40B4-BE49-F238E27FC236}">
              <a16:creationId xmlns:a16="http://schemas.microsoft.com/office/drawing/2014/main" id="{AF57CBFE-3A63-4CF2-BCD2-40C3D3018F6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5" name="直線コネクタ 654">
          <a:extLst>
            <a:ext uri="{FF2B5EF4-FFF2-40B4-BE49-F238E27FC236}">
              <a16:creationId xmlns:a16="http://schemas.microsoft.com/office/drawing/2014/main" id="{4E3A6443-8D4F-4FDC-BE8C-053E2A1A47C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6" name="テキスト ボックス 655">
          <a:extLst>
            <a:ext uri="{FF2B5EF4-FFF2-40B4-BE49-F238E27FC236}">
              <a16:creationId xmlns:a16="http://schemas.microsoft.com/office/drawing/2014/main" id="{6DEA1139-4299-4759-A8FA-FB4091B8F7F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18AA8A9C-4E31-43B3-9057-E7389699694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公民館】&#10;有形固定資産減価償却率グラフ枠">
          <a:extLst>
            <a:ext uri="{FF2B5EF4-FFF2-40B4-BE49-F238E27FC236}">
              <a16:creationId xmlns:a16="http://schemas.microsoft.com/office/drawing/2014/main" id="{E6165A18-A70C-41A3-BA63-B7EC47EE23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9" name="直線コネクタ 658">
          <a:extLst>
            <a:ext uri="{FF2B5EF4-FFF2-40B4-BE49-F238E27FC236}">
              <a16:creationId xmlns:a16="http://schemas.microsoft.com/office/drawing/2014/main" id="{485901BE-56B1-4369-8640-942651DD3BF3}"/>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0" name="【公民館】&#10;有形固定資産減価償却率最小値テキスト">
          <a:extLst>
            <a:ext uri="{FF2B5EF4-FFF2-40B4-BE49-F238E27FC236}">
              <a16:creationId xmlns:a16="http://schemas.microsoft.com/office/drawing/2014/main" id="{1F051DAA-41A1-435A-A0AA-E6348727EEF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1" name="直線コネクタ 660">
          <a:extLst>
            <a:ext uri="{FF2B5EF4-FFF2-40B4-BE49-F238E27FC236}">
              <a16:creationId xmlns:a16="http://schemas.microsoft.com/office/drawing/2014/main" id="{558336D3-1D18-4608-BEB4-F1A38CCA888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2" name="【公民館】&#10;有形固定資産減価償却率最大値テキスト">
          <a:extLst>
            <a:ext uri="{FF2B5EF4-FFF2-40B4-BE49-F238E27FC236}">
              <a16:creationId xmlns:a16="http://schemas.microsoft.com/office/drawing/2014/main" id="{7F0A32F0-7715-4006-AF26-2FB7A51ECD37}"/>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3" name="直線コネクタ 662">
          <a:extLst>
            <a:ext uri="{FF2B5EF4-FFF2-40B4-BE49-F238E27FC236}">
              <a16:creationId xmlns:a16="http://schemas.microsoft.com/office/drawing/2014/main" id="{F41AE0C4-061C-41DA-9A42-FB68343839FA}"/>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664" name="【公民館】&#10;有形固定資産減価償却率平均値テキスト">
          <a:extLst>
            <a:ext uri="{FF2B5EF4-FFF2-40B4-BE49-F238E27FC236}">
              <a16:creationId xmlns:a16="http://schemas.microsoft.com/office/drawing/2014/main" id="{2A2AE91A-368F-41AC-BD7B-E695D300230C}"/>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5" name="フローチャート: 判断 664">
          <a:extLst>
            <a:ext uri="{FF2B5EF4-FFF2-40B4-BE49-F238E27FC236}">
              <a16:creationId xmlns:a16="http://schemas.microsoft.com/office/drawing/2014/main" id="{DCE2DEC3-B456-4587-BEE7-B28151119AA3}"/>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6" name="フローチャート: 判断 665">
          <a:extLst>
            <a:ext uri="{FF2B5EF4-FFF2-40B4-BE49-F238E27FC236}">
              <a16:creationId xmlns:a16="http://schemas.microsoft.com/office/drawing/2014/main" id="{D1176FA5-50FC-4E61-A7E4-66FE32EC94B9}"/>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7" name="フローチャート: 判断 666">
          <a:extLst>
            <a:ext uri="{FF2B5EF4-FFF2-40B4-BE49-F238E27FC236}">
              <a16:creationId xmlns:a16="http://schemas.microsoft.com/office/drawing/2014/main" id="{D637018A-5E8D-4EBC-AB29-2552E783239E}"/>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8" name="フローチャート: 判断 667">
          <a:extLst>
            <a:ext uri="{FF2B5EF4-FFF2-40B4-BE49-F238E27FC236}">
              <a16:creationId xmlns:a16="http://schemas.microsoft.com/office/drawing/2014/main" id="{414754BA-FCF5-46FD-B18D-60D59D9D653A}"/>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9" name="フローチャート: 判断 668">
          <a:extLst>
            <a:ext uri="{FF2B5EF4-FFF2-40B4-BE49-F238E27FC236}">
              <a16:creationId xmlns:a16="http://schemas.microsoft.com/office/drawing/2014/main" id="{D2093BF0-5498-4753-9CCF-06888F95C573}"/>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669A666F-27C1-4D68-ADD6-7ABEC2E8A4E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8A359F3-6FD5-4CA4-B7D9-18A135CBBD3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30A3198-834F-4883-A615-51D32C5C8BB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83017221-DD0A-445E-B281-6C99B2D5F8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636724E5-DCC5-48BA-A2A4-C142ABDDEFE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53158</xdr:rowOff>
    </xdr:from>
    <xdr:to>
      <xdr:col>85</xdr:col>
      <xdr:colOff>177800</xdr:colOff>
      <xdr:row>102</xdr:row>
      <xdr:rowOff>154758</xdr:rowOff>
    </xdr:to>
    <xdr:sp macro="" textlink="">
      <xdr:nvSpPr>
        <xdr:cNvPr id="675" name="楕円 674">
          <a:extLst>
            <a:ext uri="{FF2B5EF4-FFF2-40B4-BE49-F238E27FC236}">
              <a16:creationId xmlns:a16="http://schemas.microsoft.com/office/drawing/2014/main" id="{6E9B887D-F824-4180-8399-536C9D2110C0}"/>
            </a:ext>
          </a:extLst>
        </xdr:cNvPr>
        <xdr:cNvSpPr/>
      </xdr:nvSpPr>
      <xdr:spPr>
        <a:xfrm>
          <a:off x="16268700" y="17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76035</xdr:rowOff>
    </xdr:from>
    <xdr:ext cx="405111" cy="259045"/>
    <xdr:sp macro="" textlink="">
      <xdr:nvSpPr>
        <xdr:cNvPr id="676" name="【公民館】&#10;有形固定資産減価償却率該当値テキスト">
          <a:extLst>
            <a:ext uri="{FF2B5EF4-FFF2-40B4-BE49-F238E27FC236}">
              <a16:creationId xmlns:a16="http://schemas.microsoft.com/office/drawing/2014/main" id="{5428DBCF-D669-469F-AB57-E3B27C0DD31B}"/>
            </a:ext>
          </a:extLst>
        </xdr:cNvPr>
        <xdr:cNvSpPr txBox="1"/>
      </xdr:nvSpPr>
      <xdr:spPr>
        <a:xfrm>
          <a:off x="16357600"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9071</xdr:rowOff>
    </xdr:from>
    <xdr:to>
      <xdr:col>81</xdr:col>
      <xdr:colOff>101600</xdr:colOff>
      <xdr:row>102</xdr:row>
      <xdr:rowOff>110671</xdr:rowOff>
    </xdr:to>
    <xdr:sp macro="" textlink="">
      <xdr:nvSpPr>
        <xdr:cNvPr id="677" name="楕円 676">
          <a:extLst>
            <a:ext uri="{FF2B5EF4-FFF2-40B4-BE49-F238E27FC236}">
              <a16:creationId xmlns:a16="http://schemas.microsoft.com/office/drawing/2014/main" id="{E5222E52-8FDD-4B2B-90E7-4C9B88C149CC}"/>
            </a:ext>
          </a:extLst>
        </xdr:cNvPr>
        <xdr:cNvSpPr/>
      </xdr:nvSpPr>
      <xdr:spPr>
        <a:xfrm>
          <a:off x="154305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59871</xdr:rowOff>
    </xdr:from>
    <xdr:to>
      <xdr:col>85</xdr:col>
      <xdr:colOff>127000</xdr:colOff>
      <xdr:row>102</xdr:row>
      <xdr:rowOff>103958</xdr:rowOff>
    </xdr:to>
    <xdr:cxnSp macro="">
      <xdr:nvCxnSpPr>
        <xdr:cNvPr id="678" name="直線コネクタ 677">
          <a:extLst>
            <a:ext uri="{FF2B5EF4-FFF2-40B4-BE49-F238E27FC236}">
              <a16:creationId xmlns:a16="http://schemas.microsoft.com/office/drawing/2014/main" id="{A45B2D14-8809-4A1A-9238-0BEA69FACEEF}"/>
            </a:ext>
          </a:extLst>
        </xdr:cNvPr>
        <xdr:cNvCxnSpPr/>
      </xdr:nvCxnSpPr>
      <xdr:spPr>
        <a:xfrm>
          <a:off x="15481300" y="17547771"/>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125005</xdr:rowOff>
    </xdr:from>
    <xdr:to>
      <xdr:col>76</xdr:col>
      <xdr:colOff>165100</xdr:colOff>
      <xdr:row>102</xdr:row>
      <xdr:rowOff>55155</xdr:rowOff>
    </xdr:to>
    <xdr:sp macro="" textlink="">
      <xdr:nvSpPr>
        <xdr:cNvPr id="679" name="楕円 678">
          <a:extLst>
            <a:ext uri="{FF2B5EF4-FFF2-40B4-BE49-F238E27FC236}">
              <a16:creationId xmlns:a16="http://schemas.microsoft.com/office/drawing/2014/main" id="{AD492FD4-569E-489E-8351-33DAF2CA5E63}"/>
            </a:ext>
          </a:extLst>
        </xdr:cNvPr>
        <xdr:cNvSpPr/>
      </xdr:nvSpPr>
      <xdr:spPr>
        <a:xfrm>
          <a:off x="14541500" y="1744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4355</xdr:rowOff>
    </xdr:from>
    <xdr:to>
      <xdr:col>81</xdr:col>
      <xdr:colOff>50800</xdr:colOff>
      <xdr:row>102</xdr:row>
      <xdr:rowOff>59871</xdr:rowOff>
    </xdr:to>
    <xdr:cxnSp macro="">
      <xdr:nvCxnSpPr>
        <xdr:cNvPr id="680" name="直線コネクタ 679">
          <a:extLst>
            <a:ext uri="{FF2B5EF4-FFF2-40B4-BE49-F238E27FC236}">
              <a16:creationId xmlns:a16="http://schemas.microsoft.com/office/drawing/2014/main" id="{63D18455-8E9B-4B64-91F1-CF4AB33B76EF}"/>
            </a:ext>
          </a:extLst>
        </xdr:cNvPr>
        <xdr:cNvCxnSpPr/>
      </xdr:nvCxnSpPr>
      <xdr:spPr>
        <a:xfrm>
          <a:off x="14592300" y="1749225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138068</xdr:rowOff>
    </xdr:from>
    <xdr:to>
      <xdr:col>72</xdr:col>
      <xdr:colOff>38100</xdr:colOff>
      <xdr:row>101</xdr:row>
      <xdr:rowOff>68218</xdr:rowOff>
    </xdr:to>
    <xdr:sp macro="" textlink="">
      <xdr:nvSpPr>
        <xdr:cNvPr id="681" name="楕円 680">
          <a:extLst>
            <a:ext uri="{FF2B5EF4-FFF2-40B4-BE49-F238E27FC236}">
              <a16:creationId xmlns:a16="http://schemas.microsoft.com/office/drawing/2014/main" id="{B7CCA31E-2782-481B-BC97-34CBFEAE9B69}"/>
            </a:ext>
          </a:extLst>
        </xdr:cNvPr>
        <xdr:cNvSpPr/>
      </xdr:nvSpPr>
      <xdr:spPr>
        <a:xfrm>
          <a:off x="13652500" y="1728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17418</xdr:rowOff>
    </xdr:from>
    <xdr:to>
      <xdr:col>76</xdr:col>
      <xdr:colOff>114300</xdr:colOff>
      <xdr:row>102</xdr:row>
      <xdr:rowOff>4355</xdr:rowOff>
    </xdr:to>
    <xdr:cxnSp macro="">
      <xdr:nvCxnSpPr>
        <xdr:cNvPr id="682" name="直線コネクタ 681">
          <a:extLst>
            <a:ext uri="{FF2B5EF4-FFF2-40B4-BE49-F238E27FC236}">
              <a16:creationId xmlns:a16="http://schemas.microsoft.com/office/drawing/2014/main" id="{94AECF94-EDA9-434E-BD2A-6F94D2E4BBE4}"/>
            </a:ext>
          </a:extLst>
        </xdr:cNvPr>
        <xdr:cNvCxnSpPr/>
      </xdr:nvCxnSpPr>
      <xdr:spPr>
        <a:xfrm>
          <a:off x="13703300" y="17333868"/>
          <a:ext cx="889000" cy="15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40095</xdr:rowOff>
    </xdr:from>
    <xdr:to>
      <xdr:col>67</xdr:col>
      <xdr:colOff>101600</xdr:colOff>
      <xdr:row>108</xdr:row>
      <xdr:rowOff>141695</xdr:rowOff>
    </xdr:to>
    <xdr:sp macro="" textlink="">
      <xdr:nvSpPr>
        <xdr:cNvPr id="683" name="楕円 682">
          <a:extLst>
            <a:ext uri="{FF2B5EF4-FFF2-40B4-BE49-F238E27FC236}">
              <a16:creationId xmlns:a16="http://schemas.microsoft.com/office/drawing/2014/main" id="{3790819C-BFD2-498E-A858-940D93D7462C}"/>
            </a:ext>
          </a:extLst>
        </xdr:cNvPr>
        <xdr:cNvSpPr/>
      </xdr:nvSpPr>
      <xdr:spPr>
        <a:xfrm>
          <a:off x="12763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17418</xdr:rowOff>
    </xdr:from>
    <xdr:to>
      <xdr:col>71</xdr:col>
      <xdr:colOff>177800</xdr:colOff>
      <xdr:row>108</xdr:row>
      <xdr:rowOff>90895</xdr:rowOff>
    </xdr:to>
    <xdr:cxnSp macro="">
      <xdr:nvCxnSpPr>
        <xdr:cNvPr id="684" name="直線コネクタ 683">
          <a:extLst>
            <a:ext uri="{FF2B5EF4-FFF2-40B4-BE49-F238E27FC236}">
              <a16:creationId xmlns:a16="http://schemas.microsoft.com/office/drawing/2014/main" id="{5B21B42D-19FF-4360-AC40-9F858BAE628E}"/>
            </a:ext>
          </a:extLst>
        </xdr:cNvPr>
        <xdr:cNvCxnSpPr/>
      </xdr:nvCxnSpPr>
      <xdr:spPr>
        <a:xfrm flipV="1">
          <a:off x="12814300" y="17333868"/>
          <a:ext cx="889000" cy="127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685" name="n_1aveValue【公民館】&#10;有形固定資産減価償却率">
          <a:extLst>
            <a:ext uri="{FF2B5EF4-FFF2-40B4-BE49-F238E27FC236}">
              <a16:creationId xmlns:a16="http://schemas.microsoft.com/office/drawing/2014/main" id="{A31AA178-D310-43A7-A27B-A7AF23B37E7B}"/>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686" name="n_2aveValue【公民館】&#10;有形固定資産減価償却率">
          <a:extLst>
            <a:ext uri="{FF2B5EF4-FFF2-40B4-BE49-F238E27FC236}">
              <a16:creationId xmlns:a16="http://schemas.microsoft.com/office/drawing/2014/main" id="{5A7A7E1C-0F2C-4ABA-8D1C-324076976439}"/>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687" name="n_3aveValue【公民館】&#10;有形固定資産減価償却率">
          <a:extLst>
            <a:ext uri="{FF2B5EF4-FFF2-40B4-BE49-F238E27FC236}">
              <a16:creationId xmlns:a16="http://schemas.microsoft.com/office/drawing/2014/main" id="{8123016F-18BB-4D31-87C7-AB0E1EDEEEC6}"/>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8" name="n_4aveValue【公民館】&#10;有形固定資産減価償却率">
          <a:extLst>
            <a:ext uri="{FF2B5EF4-FFF2-40B4-BE49-F238E27FC236}">
              <a16:creationId xmlns:a16="http://schemas.microsoft.com/office/drawing/2014/main" id="{AC773FA4-99F0-4D74-ADAA-9D556CAA1E46}"/>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127198</xdr:rowOff>
    </xdr:from>
    <xdr:ext cx="405111" cy="259045"/>
    <xdr:sp macro="" textlink="">
      <xdr:nvSpPr>
        <xdr:cNvPr id="689" name="n_1mainValue【公民館】&#10;有形固定資産減価償却率">
          <a:extLst>
            <a:ext uri="{FF2B5EF4-FFF2-40B4-BE49-F238E27FC236}">
              <a16:creationId xmlns:a16="http://schemas.microsoft.com/office/drawing/2014/main" id="{BB7A8206-1414-4996-982E-BFDC4D8646A8}"/>
            </a:ext>
          </a:extLst>
        </xdr:cNvPr>
        <xdr:cNvSpPr txBox="1"/>
      </xdr:nvSpPr>
      <xdr:spPr>
        <a:xfrm>
          <a:off x="15266044" y="172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71682</xdr:rowOff>
    </xdr:from>
    <xdr:ext cx="405111" cy="259045"/>
    <xdr:sp macro="" textlink="">
      <xdr:nvSpPr>
        <xdr:cNvPr id="690" name="n_2mainValue【公民館】&#10;有形固定資産減価償却率">
          <a:extLst>
            <a:ext uri="{FF2B5EF4-FFF2-40B4-BE49-F238E27FC236}">
              <a16:creationId xmlns:a16="http://schemas.microsoft.com/office/drawing/2014/main" id="{DBA2E686-167F-400C-A3F0-B664DF300A13}"/>
            </a:ext>
          </a:extLst>
        </xdr:cNvPr>
        <xdr:cNvSpPr txBox="1"/>
      </xdr:nvSpPr>
      <xdr:spPr>
        <a:xfrm>
          <a:off x="14389744" y="1721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84745</xdr:rowOff>
    </xdr:from>
    <xdr:ext cx="405111" cy="259045"/>
    <xdr:sp macro="" textlink="">
      <xdr:nvSpPr>
        <xdr:cNvPr id="691" name="n_3mainValue【公民館】&#10;有形固定資産減価償却率">
          <a:extLst>
            <a:ext uri="{FF2B5EF4-FFF2-40B4-BE49-F238E27FC236}">
              <a16:creationId xmlns:a16="http://schemas.microsoft.com/office/drawing/2014/main" id="{8348F214-5E92-4F97-BD67-14181A7B83AA}"/>
            </a:ext>
          </a:extLst>
        </xdr:cNvPr>
        <xdr:cNvSpPr txBox="1"/>
      </xdr:nvSpPr>
      <xdr:spPr>
        <a:xfrm>
          <a:off x="13500744" y="1705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132822</xdr:rowOff>
    </xdr:from>
    <xdr:ext cx="405111" cy="259045"/>
    <xdr:sp macro="" textlink="">
      <xdr:nvSpPr>
        <xdr:cNvPr id="692" name="n_4mainValue【公民館】&#10;有形固定資産減価償却率">
          <a:extLst>
            <a:ext uri="{FF2B5EF4-FFF2-40B4-BE49-F238E27FC236}">
              <a16:creationId xmlns:a16="http://schemas.microsoft.com/office/drawing/2014/main" id="{83B4C3D7-4835-4B66-B960-8A198299F276}"/>
            </a:ext>
          </a:extLst>
        </xdr:cNvPr>
        <xdr:cNvSpPr txBox="1"/>
      </xdr:nvSpPr>
      <xdr:spPr>
        <a:xfrm>
          <a:off x="12611744" y="1864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46C6DA94-BC50-4045-A10C-BC978ABAC13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B86E58CC-9D9C-4E58-B3B9-A7011B2CB9B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A836A773-E8D2-4674-A03D-FA232B8D5A3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A7BD740B-8E71-490F-88FB-37D071F2056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FA992C0C-3E28-4DEC-A95E-30AD1D4EB49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1E19A6A8-AAAB-4998-8946-E9F69210A98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0A323040-2447-405A-B5BA-D85681C4E50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716D334F-29BE-40EF-AD83-D822DD3943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1540E07C-EDC3-4F1F-BD33-18F68D3DD77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51A034AC-03B0-40E3-9E39-A1D3D00C554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3" name="直線コネクタ 702">
          <a:extLst>
            <a:ext uri="{FF2B5EF4-FFF2-40B4-BE49-F238E27FC236}">
              <a16:creationId xmlns:a16="http://schemas.microsoft.com/office/drawing/2014/main" id="{3BBEC642-3567-4AC9-A6F1-F99BF558EE2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4" name="テキスト ボックス 703">
          <a:extLst>
            <a:ext uri="{FF2B5EF4-FFF2-40B4-BE49-F238E27FC236}">
              <a16:creationId xmlns:a16="http://schemas.microsoft.com/office/drawing/2014/main" id="{4306678B-5009-4888-ACFF-3F08AD60A5E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5" name="直線コネクタ 704">
          <a:extLst>
            <a:ext uri="{FF2B5EF4-FFF2-40B4-BE49-F238E27FC236}">
              <a16:creationId xmlns:a16="http://schemas.microsoft.com/office/drawing/2014/main" id="{D3BDBDA8-EF21-4C81-A4A0-C009828CA3B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6" name="テキスト ボックス 705">
          <a:extLst>
            <a:ext uri="{FF2B5EF4-FFF2-40B4-BE49-F238E27FC236}">
              <a16:creationId xmlns:a16="http://schemas.microsoft.com/office/drawing/2014/main" id="{025869AC-E8F4-444D-9743-B5E20BFF782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7" name="直線コネクタ 706">
          <a:extLst>
            <a:ext uri="{FF2B5EF4-FFF2-40B4-BE49-F238E27FC236}">
              <a16:creationId xmlns:a16="http://schemas.microsoft.com/office/drawing/2014/main" id="{DDE11642-126F-44DA-8965-4E7A4753EB4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8" name="テキスト ボックス 707">
          <a:extLst>
            <a:ext uri="{FF2B5EF4-FFF2-40B4-BE49-F238E27FC236}">
              <a16:creationId xmlns:a16="http://schemas.microsoft.com/office/drawing/2014/main" id="{F04FA124-130D-459F-9584-3C08BF1F510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9" name="直線コネクタ 708">
          <a:extLst>
            <a:ext uri="{FF2B5EF4-FFF2-40B4-BE49-F238E27FC236}">
              <a16:creationId xmlns:a16="http://schemas.microsoft.com/office/drawing/2014/main" id="{C3267216-4F67-4A0D-B969-DA9F5F3CF5B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0" name="テキスト ボックス 709">
          <a:extLst>
            <a:ext uri="{FF2B5EF4-FFF2-40B4-BE49-F238E27FC236}">
              <a16:creationId xmlns:a16="http://schemas.microsoft.com/office/drawing/2014/main" id="{6F27FC8C-01CF-4B18-B06D-C8328FD48B3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1" name="直線コネクタ 710">
          <a:extLst>
            <a:ext uri="{FF2B5EF4-FFF2-40B4-BE49-F238E27FC236}">
              <a16:creationId xmlns:a16="http://schemas.microsoft.com/office/drawing/2014/main" id="{2A8C924A-038E-4AB4-95D5-65DAB476EB7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2" name="テキスト ボックス 711">
          <a:extLst>
            <a:ext uri="{FF2B5EF4-FFF2-40B4-BE49-F238E27FC236}">
              <a16:creationId xmlns:a16="http://schemas.microsoft.com/office/drawing/2014/main" id="{94DF7FBE-CBB9-42BF-A648-B786DF8AE0F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3" name="直線コネクタ 712">
          <a:extLst>
            <a:ext uri="{FF2B5EF4-FFF2-40B4-BE49-F238E27FC236}">
              <a16:creationId xmlns:a16="http://schemas.microsoft.com/office/drawing/2014/main" id="{9788D999-6D23-43F2-82C1-F4CD5D3A7C5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4" name="テキスト ボックス 713">
          <a:extLst>
            <a:ext uri="{FF2B5EF4-FFF2-40B4-BE49-F238E27FC236}">
              <a16:creationId xmlns:a16="http://schemas.microsoft.com/office/drawing/2014/main" id="{A500DB0C-3976-4CF7-A5C3-D9659EC3709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a:extLst>
            <a:ext uri="{FF2B5EF4-FFF2-40B4-BE49-F238E27FC236}">
              <a16:creationId xmlns:a16="http://schemas.microsoft.com/office/drawing/2014/main" id="{EF446540-C189-4E29-8061-044E788BB4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a:extLst>
            <a:ext uri="{FF2B5EF4-FFF2-40B4-BE49-F238E27FC236}">
              <a16:creationId xmlns:a16="http://schemas.microsoft.com/office/drawing/2014/main" id="{07DAACD5-53B1-4EE6-B0A4-726F3DE1515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a:extLst>
            <a:ext uri="{FF2B5EF4-FFF2-40B4-BE49-F238E27FC236}">
              <a16:creationId xmlns:a16="http://schemas.microsoft.com/office/drawing/2014/main" id="{D06D885F-D8E4-408C-8A11-2E168B80249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8" name="直線コネクタ 717">
          <a:extLst>
            <a:ext uri="{FF2B5EF4-FFF2-40B4-BE49-F238E27FC236}">
              <a16:creationId xmlns:a16="http://schemas.microsoft.com/office/drawing/2014/main" id="{C73DF529-7EBD-41F1-BA59-0999A13CCE9D}"/>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9" name="【公民館】&#10;一人当たり面積最小値テキスト">
          <a:extLst>
            <a:ext uri="{FF2B5EF4-FFF2-40B4-BE49-F238E27FC236}">
              <a16:creationId xmlns:a16="http://schemas.microsoft.com/office/drawing/2014/main" id="{E0E42BA0-17EB-441C-9BB8-062411B53A81}"/>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20" name="直線コネクタ 719">
          <a:extLst>
            <a:ext uri="{FF2B5EF4-FFF2-40B4-BE49-F238E27FC236}">
              <a16:creationId xmlns:a16="http://schemas.microsoft.com/office/drawing/2014/main" id="{CD115477-A22E-463F-B0A9-7C1F66D9E078}"/>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21" name="【公民館】&#10;一人当たり面積最大値テキスト">
          <a:extLst>
            <a:ext uri="{FF2B5EF4-FFF2-40B4-BE49-F238E27FC236}">
              <a16:creationId xmlns:a16="http://schemas.microsoft.com/office/drawing/2014/main" id="{B16A3884-DB14-4985-9154-338A7E4B93D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2" name="直線コネクタ 721">
          <a:extLst>
            <a:ext uri="{FF2B5EF4-FFF2-40B4-BE49-F238E27FC236}">
              <a16:creationId xmlns:a16="http://schemas.microsoft.com/office/drawing/2014/main" id="{79576632-8022-4751-B967-FB7D7EA968CB}"/>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3" name="【公民館】&#10;一人当たり面積平均値テキスト">
          <a:extLst>
            <a:ext uri="{FF2B5EF4-FFF2-40B4-BE49-F238E27FC236}">
              <a16:creationId xmlns:a16="http://schemas.microsoft.com/office/drawing/2014/main" id="{67F05C96-9BF3-4EA7-AF96-81A3AA02D422}"/>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4" name="フローチャート: 判断 723">
          <a:extLst>
            <a:ext uri="{FF2B5EF4-FFF2-40B4-BE49-F238E27FC236}">
              <a16:creationId xmlns:a16="http://schemas.microsoft.com/office/drawing/2014/main" id="{275C0B75-D60A-452E-BB3B-46339B0D3099}"/>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5" name="フローチャート: 判断 724">
          <a:extLst>
            <a:ext uri="{FF2B5EF4-FFF2-40B4-BE49-F238E27FC236}">
              <a16:creationId xmlns:a16="http://schemas.microsoft.com/office/drawing/2014/main" id="{D7531660-5F51-463E-89FB-124B9249FD69}"/>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6" name="フローチャート: 判断 725">
          <a:extLst>
            <a:ext uri="{FF2B5EF4-FFF2-40B4-BE49-F238E27FC236}">
              <a16:creationId xmlns:a16="http://schemas.microsoft.com/office/drawing/2014/main" id="{80F23DE2-1F7D-408B-8A33-9DE82454D8A7}"/>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7" name="フローチャート: 判断 726">
          <a:extLst>
            <a:ext uri="{FF2B5EF4-FFF2-40B4-BE49-F238E27FC236}">
              <a16:creationId xmlns:a16="http://schemas.microsoft.com/office/drawing/2014/main" id="{CB800DED-C4AC-498D-B3E9-CA626C32BF33}"/>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8" name="フローチャート: 判断 727">
          <a:extLst>
            <a:ext uri="{FF2B5EF4-FFF2-40B4-BE49-F238E27FC236}">
              <a16:creationId xmlns:a16="http://schemas.microsoft.com/office/drawing/2014/main" id="{AE0337EB-7BC4-4CB6-AC4D-596A88E77F96}"/>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E6C97570-2366-48AB-9014-62BCFAB13A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979535E-BA0A-44AA-AC54-16AE4801E5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98B4D6C4-9149-45FC-A64B-7829D4956D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397BB2D-09C9-47AA-A8C8-071D3530779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C03FADC-E45F-41A8-9618-C21AD473C19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89081</xdr:rowOff>
    </xdr:from>
    <xdr:to>
      <xdr:col>116</xdr:col>
      <xdr:colOff>114300</xdr:colOff>
      <xdr:row>108</xdr:row>
      <xdr:rowOff>19231</xdr:rowOff>
    </xdr:to>
    <xdr:sp macro="" textlink="">
      <xdr:nvSpPr>
        <xdr:cNvPr id="734" name="楕円 733">
          <a:extLst>
            <a:ext uri="{FF2B5EF4-FFF2-40B4-BE49-F238E27FC236}">
              <a16:creationId xmlns:a16="http://schemas.microsoft.com/office/drawing/2014/main" id="{CC3CF91C-9FFE-481A-9EE2-9624B6916EF2}"/>
            </a:ext>
          </a:extLst>
        </xdr:cNvPr>
        <xdr:cNvSpPr/>
      </xdr:nvSpPr>
      <xdr:spPr>
        <a:xfrm>
          <a:off x="22110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67508</xdr:rowOff>
    </xdr:from>
    <xdr:ext cx="469744" cy="259045"/>
    <xdr:sp macro="" textlink="">
      <xdr:nvSpPr>
        <xdr:cNvPr id="735" name="【公民館】&#10;一人当たり面積該当値テキスト">
          <a:extLst>
            <a:ext uri="{FF2B5EF4-FFF2-40B4-BE49-F238E27FC236}">
              <a16:creationId xmlns:a16="http://schemas.microsoft.com/office/drawing/2014/main" id="{6A526893-77C2-46FD-ADB1-9C9F6AAAA26A}"/>
            </a:ext>
          </a:extLst>
        </xdr:cNvPr>
        <xdr:cNvSpPr txBox="1"/>
      </xdr:nvSpPr>
      <xdr:spPr>
        <a:xfrm>
          <a:off x="22199600"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92348</xdr:rowOff>
    </xdr:from>
    <xdr:to>
      <xdr:col>112</xdr:col>
      <xdr:colOff>38100</xdr:colOff>
      <xdr:row>108</xdr:row>
      <xdr:rowOff>22498</xdr:rowOff>
    </xdr:to>
    <xdr:sp macro="" textlink="">
      <xdr:nvSpPr>
        <xdr:cNvPr id="736" name="楕円 735">
          <a:extLst>
            <a:ext uri="{FF2B5EF4-FFF2-40B4-BE49-F238E27FC236}">
              <a16:creationId xmlns:a16="http://schemas.microsoft.com/office/drawing/2014/main" id="{C5927A3E-7FB0-4148-B5E0-8ECB2BCDCD78}"/>
            </a:ext>
          </a:extLst>
        </xdr:cNvPr>
        <xdr:cNvSpPr/>
      </xdr:nvSpPr>
      <xdr:spPr>
        <a:xfrm>
          <a:off x="21272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139881</xdr:rowOff>
    </xdr:from>
    <xdr:to>
      <xdr:col>116</xdr:col>
      <xdr:colOff>63500</xdr:colOff>
      <xdr:row>107</xdr:row>
      <xdr:rowOff>143148</xdr:rowOff>
    </xdr:to>
    <xdr:cxnSp macro="">
      <xdr:nvCxnSpPr>
        <xdr:cNvPr id="737" name="直線コネクタ 736">
          <a:extLst>
            <a:ext uri="{FF2B5EF4-FFF2-40B4-BE49-F238E27FC236}">
              <a16:creationId xmlns:a16="http://schemas.microsoft.com/office/drawing/2014/main" id="{ADEFCCA5-5F2B-4F4E-BA70-9B142A70FD24}"/>
            </a:ext>
          </a:extLst>
        </xdr:cNvPr>
        <xdr:cNvCxnSpPr/>
      </xdr:nvCxnSpPr>
      <xdr:spPr>
        <a:xfrm flipV="1">
          <a:off x="21323300" y="1848503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95613</xdr:rowOff>
    </xdr:from>
    <xdr:to>
      <xdr:col>107</xdr:col>
      <xdr:colOff>101600</xdr:colOff>
      <xdr:row>108</xdr:row>
      <xdr:rowOff>25763</xdr:rowOff>
    </xdr:to>
    <xdr:sp macro="" textlink="">
      <xdr:nvSpPr>
        <xdr:cNvPr id="738" name="楕円 737">
          <a:extLst>
            <a:ext uri="{FF2B5EF4-FFF2-40B4-BE49-F238E27FC236}">
              <a16:creationId xmlns:a16="http://schemas.microsoft.com/office/drawing/2014/main" id="{3BDFEC4A-417A-492E-A86B-A33534E96F18}"/>
            </a:ext>
          </a:extLst>
        </xdr:cNvPr>
        <xdr:cNvSpPr/>
      </xdr:nvSpPr>
      <xdr:spPr>
        <a:xfrm>
          <a:off x="20383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143148</xdr:rowOff>
    </xdr:from>
    <xdr:to>
      <xdr:col>111</xdr:col>
      <xdr:colOff>177800</xdr:colOff>
      <xdr:row>107</xdr:row>
      <xdr:rowOff>146413</xdr:rowOff>
    </xdr:to>
    <xdr:cxnSp macro="">
      <xdr:nvCxnSpPr>
        <xdr:cNvPr id="739" name="直線コネクタ 738">
          <a:extLst>
            <a:ext uri="{FF2B5EF4-FFF2-40B4-BE49-F238E27FC236}">
              <a16:creationId xmlns:a16="http://schemas.microsoft.com/office/drawing/2014/main" id="{17FBCD77-A043-474A-8480-913FB222E962}"/>
            </a:ext>
          </a:extLst>
        </xdr:cNvPr>
        <xdr:cNvCxnSpPr/>
      </xdr:nvCxnSpPr>
      <xdr:spPr>
        <a:xfrm flipV="1">
          <a:off x="20434300" y="184882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54792</xdr:rowOff>
    </xdr:from>
    <xdr:to>
      <xdr:col>102</xdr:col>
      <xdr:colOff>165100</xdr:colOff>
      <xdr:row>108</xdr:row>
      <xdr:rowOff>156392</xdr:rowOff>
    </xdr:to>
    <xdr:sp macro="" textlink="">
      <xdr:nvSpPr>
        <xdr:cNvPr id="740" name="楕円 739">
          <a:extLst>
            <a:ext uri="{FF2B5EF4-FFF2-40B4-BE49-F238E27FC236}">
              <a16:creationId xmlns:a16="http://schemas.microsoft.com/office/drawing/2014/main" id="{28889FD9-5EE7-4082-B3BB-1934D5E5903E}"/>
            </a:ext>
          </a:extLst>
        </xdr:cNvPr>
        <xdr:cNvSpPr/>
      </xdr:nvSpPr>
      <xdr:spPr>
        <a:xfrm>
          <a:off x="19494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146413</xdr:rowOff>
    </xdr:from>
    <xdr:to>
      <xdr:col>107</xdr:col>
      <xdr:colOff>50800</xdr:colOff>
      <xdr:row>108</xdr:row>
      <xdr:rowOff>105592</xdr:rowOff>
    </xdr:to>
    <xdr:cxnSp macro="">
      <xdr:nvCxnSpPr>
        <xdr:cNvPr id="741" name="直線コネクタ 740">
          <a:extLst>
            <a:ext uri="{FF2B5EF4-FFF2-40B4-BE49-F238E27FC236}">
              <a16:creationId xmlns:a16="http://schemas.microsoft.com/office/drawing/2014/main" id="{737C97E1-6DE3-47FB-A69B-0C02D049BBEB}"/>
            </a:ext>
          </a:extLst>
        </xdr:cNvPr>
        <xdr:cNvCxnSpPr/>
      </xdr:nvCxnSpPr>
      <xdr:spPr>
        <a:xfrm flipV="1">
          <a:off x="19545300" y="1849156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54792</xdr:rowOff>
    </xdr:from>
    <xdr:to>
      <xdr:col>98</xdr:col>
      <xdr:colOff>38100</xdr:colOff>
      <xdr:row>108</xdr:row>
      <xdr:rowOff>156392</xdr:rowOff>
    </xdr:to>
    <xdr:sp macro="" textlink="">
      <xdr:nvSpPr>
        <xdr:cNvPr id="742" name="楕円 741">
          <a:extLst>
            <a:ext uri="{FF2B5EF4-FFF2-40B4-BE49-F238E27FC236}">
              <a16:creationId xmlns:a16="http://schemas.microsoft.com/office/drawing/2014/main" id="{8C4790F5-FA09-4583-8F99-C2F25ED4A493}"/>
            </a:ext>
          </a:extLst>
        </xdr:cNvPr>
        <xdr:cNvSpPr/>
      </xdr:nvSpPr>
      <xdr:spPr>
        <a:xfrm>
          <a:off x="18605500" y="1857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105592</xdr:rowOff>
    </xdr:from>
    <xdr:to>
      <xdr:col>102</xdr:col>
      <xdr:colOff>114300</xdr:colOff>
      <xdr:row>108</xdr:row>
      <xdr:rowOff>105592</xdr:rowOff>
    </xdr:to>
    <xdr:cxnSp macro="">
      <xdr:nvCxnSpPr>
        <xdr:cNvPr id="743" name="直線コネクタ 742">
          <a:extLst>
            <a:ext uri="{FF2B5EF4-FFF2-40B4-BE49-F238E27FC236}">
              <a16:creationId xmlns:a16="http://schemas.microsoft.com/office/drawing/2014/main" id="{CDD812DA-CB2B-474F-9113-837F5E787B4B}"/>
            </a:ext>
          </a:extLst>
        </xdr:cNvPr>
        <xdr:cNvCxnSpPr/>
      </xdr:nvCxnSpPr>
      <xdr:spPr>
        <a:xfrm>
          <a:off x="18656300" y="18622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4" name="n_1aveValue【公民館】&#10;一人当たり面積">
          <a:extLst>
            <a:ext uri="{FF2B5EF4-FFF2-40B4-BE49-F238E27FC236}">
              <a16:creationId xmlns:a16="http://schemas.microsoft.com/office/drawing/2014/main" id="{08CAC8EE-4326-446B-806B-6562D0480D86}"/>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5" name="n_2aveValue【公民館】&#10;一人当たり面積">
          <a:extLst>
            <a:ext uri="{FF2B5EF4-FFF2-40B4-BE49-F238E27FC236}">
              <a16:creationId xmlns:a16="http://schemas.microsoft.com/office/drawing/2014/main" id="{EA2E794D-23D5-455C-92C3-38160869B75D}"/>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6" name="n_3aveValue【公民館】&#10;一人当たり面積">
          <a:extLst>
            <a:ext uri="{FF2B5EF4-FFF2-40B4-BE49-F238E27FC236}">
              <a16:creationId xmlns:a16="http://schemas.microsoft.com/office/drawing/2014/main" id="{42E3522A-A490-462D-9165-EAECEC628E17}"/>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7" name="n_4aveValue【公民館】&#10;一人当たり面積">
          <a:extLst>
            <a:ext uri="{FF2B5EF4-FFF2-40B4-BE49-F238E27FC236}">
              <a16:creationId xmlns:a16="http://schemas.microsoft.com/office/drawing/2014/main" id="{577C25AD-F4B8-47CC-BB4B-9A9BBE55BD8A}"/>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13625</xdr:rowOff>
    </xdr:from>
    <xdr:ext cx="469744" cy="259045"/>
    <xdr:sp macro="" textlink="">
      <xdr:nvSpPr>
        <xdr:cNvPr id="748" name="n_1mainValue【公民館】&#10;一人当たり面積">
          <a:extLst>
            <a:ext uri="{FF2B5EF4-FFF2-40B4-BE49-F238E27FC236}">
              <a16:creationId xmlns:a16="http://schemas.microsoft.com/office/drawing/2014/main" id="{F15AA87A-52EF-4B88-9006-E180CAC467C8}"/>
            </a:ext>
          </a:extLst>
        </xdr:cNvPr>
        <xdr:cNvSpPr txBox="1"/>
      </xdr:nvSpPr>
      <xdr:spPr>
        <a:xfrm>
          <a:off x="21075727"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16890</xdr:rowOff>
    </xdr:from>
    <xdr:ext cx="469744" cy="259045"/>
    <xdr:sp macro="" textlink="">
      <xdr:nvSpPr>
        <xdr:cNvPr id="749" name="n_2mainValue【公民館】&#10;一人当たり面積">
          <a:extLst>
            <a:ext uri="{FF2B5EF4-FFF2-40B4-BE49-F238E27FC236}">
              <a16:creationId xmlns:a16="http://schemas.microsoft.com/office/drawing/2014/main" id="{AECEC7DE-C396-4C79-B828-6EEBF565703D}"/>
            </a:ext>
          </a:extLst>
        </xdr:cNvPr>
        <xdr:cNvSpPr txBox="1"/>
      </xdr:nvSpPr>
      <xdr:spPr>
        <a:xfrm>
          <a:off x="20199427" y="185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147519</xdr:rowOff>
    </xdr:from>
    <xdr:ext cx="469744" cy="259045"/>
    <xdr:sp macro="" textlink="">
      <xdr:nvSpPr>
        <xdr:cNvPr id="750" name="n_3mainValue【公民館】&#10;一人当たり面積">
          <a:extLst>
            <a:ext uri="{FF2B5EF4-FFF2-40B4-BE49-F238E27FC236}">
              <a16:creationId xmlns:a16="http://schemas.microsoft.com/office/drawing/2014/main" id="{68A8330B-9BCC-47C7-BCD5-A9EAD8578FC8}"/>
            </a:ext>
          </a:extLst>
        </xdr:cNvPr>
        <xdr:cNvSpPr txBox="1"/>
      </xdr:nvSpPr>
      <xdr:spPr>
        <a:xfrm>
          <a:off x="19310427" y="1866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147519</xdr:rowOff>
    </xdr:from>
    <xdr:ext cx="469744" cy="259045"/>
    <xdr:sp macro="" textlink="">
      <xdr:nvSpPr>
        <xdr:cNvPr id="751" name="n_4mainValue【公民館】&#10;一人当たり面積">
          <a:extLst>
            <a:ext uri="{FF2B5EF4-FFF2-40B4-BE49-F238E27FC236}">
              <a16:creationId xmlns:a16="http://schemas.microsoft.com/office/drawing/2014/main" id="{3BD32CBA-9DB8-48C0-881D-DC075E03FBF2}"/>
            </a:ext>
          </a:extLst>
        </xdr:cNvPr>
        <xdr:cNvSpPr txBox="1"/>
      </xdr:nvSpPr>
      <xdr:spPr>
        <a:xfrm>
          <a:off x="18421427" y="1866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CAC597F9-78DF-4998-80AC-D0AA156C5F5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81BBEAD1-7807-4E3E-BD94-8EB68B080EA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FB23BF76-9728-4EBC-8CC1-1AE3182FA7E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有形固定資産減価償却率において類似団体と比較して低率となった主な要因は学校施設</a:t>
          </a:r>
          <a:r>
            <a:rPr kumimoji="1" lang="ja-JP" altLang="en-US" sz="1100">
              <a:solidFill>
                <a:schemeClr val="dk1"/>
              </a:solidFill>
              <a:effectLst/>
              <a:latin typeface="+mn-lt"/>
              <a:ea typeface="+mn-ea"/>
              <a:cs typeface="+mn-cs"/>
            </a:rPr>
            <a:t>、児童館及び</a:t>
          </a:r>
          <a:r>
            <a:rPr kumimoji="1" lang="ja-JP" altLang="ja-JP" sz="1100">
              <a:solidFill>
                <a:schemeClr val="dk1"/>
              </a:solidFill>
              <a:effectLst/>
              <a:latin typeface="+mn-lt"/>
              <a:ea typeface="+mn-ea"/>
              <a:cs typeface="+mn-cs"/>
            </a:rPr>
            <a:t>公民館です。</a:t>
          </a:r>
          <a:endParaRPr lang="ja-JP" altLang="ja-JP" sz="1400">
            <a:effectLst/>
          </a:endParaRPr>
        </a:p>
        <a:p>
          <a:r>
            <a:rPr kumimoji="1" lang="ja-JP" altLang="ja-JP" sz="1100">
              <a:solidFill>
                <a:schemeClr val="dk1"/>
              </a:solidFill>
              <a:effectLst/>
              <a:latin typeface="+mn-lt"/>
              <a:ea typeface="+mn-ea"/>
              <a:cs typeface="+mn-cs"/>
            </a:rPr>
            <a:t>　学校施設は、平成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年度にかけて改築工事を実施したことによるものです。ただし、老朽化が進んでいる学校施設もあり、維持保全計画に基づく維持管理により長寿命化を図</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ます。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児童館は、</a:t>
          </a:r>
          <a:r>
            <a:rPr kumimoji="1" lang="ja-JP" altLang="ja-JP" sz="1100">
              <a:solidFill>
                <a:schemeClr val="dk1"/>
              </a:solidFill>
              <a:effectLst/>
              <a:latin typeface="+mn-lt"/>
              <a:ea typeface="+mn-ea"/>
              <a:cs typeface="+mn-cs"/>
            </a:rPr>
            <a:t>２施設保有している</a:t>
          </a:r>
          <a:r>
            <a:rPr kumimoji="1" lang="ja-JP" altLang="en-US" sz="1100">
              <a:solidFill>
                <a:schemeClr val="dk1"/>
              </a:solidFill>
              <a:effectLst/>
              <a:latin typeface="+mn-lt"/>
              <a:ea typeface="+mn-ea"/>
              <a:cs typeface="+mn-cs"/>
            </a:rPr>
            <a:t>うちの</a:t>
          </a:r>
          <a:r>
            <a:rPr kumimoji="1" lang="ja-JP" altLang="ja-JP" sz="1100">
              <a:solidFill>
                <a:schemeClr val="dk1"/>
              </a:solidFill>
              <a:effectLst/>
              <a:latin typeface="+mn-lt"/>
              <a:ea typeface="+mn-ea"/>
              <a:cs typeface="+mn-cs"/>
            </a:rPr>
            <a:t>１施設</a:t>
          </a:r>
          <a:r>
            <a:rPr kumimoji="1" lang="ja-JP" altLang="en-US" sz="1100">
              <a:solidFill>
                <a:schemeClr val="dk1"/>
              </a:solidFill>
              <a:effectLst/>
              <a:latin typeface="+mn-lt"/>
              <a:ea typeface="+mn-ea"/>
              <a:cs typeface="+mn-cs"/>
            </a:rPr>
            <a:t>について、公営住宅等</a:t>
          </a:r>
          <a:r>
            <a:rPr kumimoji="1" lang="ja-JP" altLang="ja-JP" sz="1100">
              <a:solidFill>
                <a:schemeClr val="dk1"/>
              </a:solidFill>
              <a:effectLst/>
              <a:latin typeface="+mn-lt"/>
              <a:ea typeface="+mn-ea"/>
              <a:cs typeface="+mn-cs"/>
            </a:rPr>
            <a:t>との複合</a:t>
          </a:r>
          <a:r>
            <a:rPr kumimoji="1" lang="ja-JP" altLang="en-US" sz="1100">
              <a:solidFill>
                <a:schemeClr val="dk1"/>
              </a:solidFill>
              <a:effectLst/>
              <a:latin typeface="+mn-lt"/>
              <a:ea typeface="+mn-ea"/>
              <a:cs typeface="+mn-cs"/>
            </a:rPr>
            <a:t>施設として、平成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年度に開館</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たことにより</a:t>
          </a:r>
          <a:r>
            <a:rPr kumimoji="1" lang="ja-JP" altLang="ja-JP" sz="1100">
              <a:solidFill>
                <a:schemeClr val="dk1"/>
              </a:solidFill>
              <a:effectLst/>
              <a:latin typeface="+mn-lt"/>
              <a:ea typeface="+mn-ea"/>
              <a:cs typeface="+mn-cs"/>
            </a:rPr>
            <a:t>ます。</a:t>
          </a:r>
          <a:r>
            <a:rPr kumimoji="1" lang="ja-JP" altLang="en-US" sz="1100">
              <a:solidFill>
                <a:schemeClr val="dk1"/>
              </a:solidFill>
              <a:effectLst/>
              <a:latin typeface="+mn-lt"/>
              <a:ea typeface="+mn-ea"/>
              <a:cs typeface="+mn-cs"/>
            </a:rPr>
            <a:t>もう１施設については</a:t>
          </a:r>
          <a:r>
            <a:rPr kumimoji="1" lang="ja-JP" altLang="ja-JP" sz="1100">
              <a:solidFill>
                <a:schemeClr val="dk1"/>
              </a:solidFill>
              <a:effectLst/>
              <a:latin typeface="+mn-lt"/>
              <a:ea typeface="+mn-ea"/>
              <a:cs typeface="+mn-cs"/>
            </a:rPr>
            <a:t>維持保全計画に基づく維持管理により長寿命化を図ります。</a:t>
          </a:r>
          <a:endParaRPr lang="ja-JP" altLang="ja-JP" sz="1400">
            <a:effectLst/>
          </a:endParaRPr>
        </a:p>
        <a:p>
          <a:r>
            <a:rPr kumimoji="1" lang="ja-JP" altLang="ja-JP" sz="1100">
              <a:solidFill>
                <a:schemeClr val="dk1"/>
              </a:solidFill>
              <a:effectLst/>
              <a:latin typeface="+mn-lt"/>
              <a:ea typeface="+mn-ea"/>
              <a:cs typeface="+mn-cs"/>
            </a:rPr>
            <a:t>　公民館は、２施設保有してい</a:t>
          </a:r>
          <a:r>
            <a:rPr kumimoji="1" lang="ja-JP" altLang="en-US" sz="1100">
              <a:solidFill>
                <a:schemeClr val="dk1"/>
              </a:solidFill>
              <a:effectLst/>
              <a:latin typeface="+mn-lt"/>
              <a:ea typeface="+mn-ea"/>
              <a:cs typeface="+mn-cs"/>
            </a:rPr>
            <a:t>るうちの</a:t>
          </a:r>
          <a:r>
            <a:rPr kumimoji="1" lang="ja-JP" altLang="ja-JP" sz="1100">
              <a:solidFill>
                <a:schemeClr val="dk1"/>
              </a:solidFill>
              <a:effectLst/>
              <a:latin typeface="+mn-lt"/>
              <a:ea typeface="+mn-ea"/>
              <a:cs typeface="+mn-cs"/>
            </a:rPr>
            <a:t>１施設</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消防団詰所等との複合化による改築工事を</a:t>
          </a:r>
          <a:r>
            <a:rPr kumimoji="1" lang="ja-JP" altLang="en-US" sz="1100">
              <a:solidFill>
                <a:schemeClr val="dk1"/>
              </a:solidFill>
              <a:effectLst/>
              <a:latin typeface="+mn-lt"/>
              <a:ea typeface="+mn-ea"/>
              <a:cs typeface="+mn-cs"/>
            </a:rPr>
            <a:t>行い</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年度に開館し</a:t>
          </a:r>
          <a:r>
            <a:rPr kumimoji="1" lang="ja-JP" altLang="en-US" sz="1100">
              <a:solidFill>
                <a:schemeClr val="dk1"/>
              </a:solidFill>
              <a:effectLst/>
              <a:latin typeface="+mn-lt"/>
              <a:ea typeface="+mn-ea"/>
              <a:cs typeface="+mn-cs"/>
            </a:rPr>
            <a:t>たことによりま</a:t>
          </a:r>
          <a:r>
            <a:rPr kumimoji="1" lang="ja-JP" altLang="ja-JP" sz="1100">
              <a:solidFill>
                <a:schemeClr val="dk1"/>
              </a:solidFill>
              <a:effectLst/>
              <a:latin typeface="+mn-lt"/>
              <a:ea typeface="+mn-ea"/>
              <a:cs typeface="+mn-cs"/>
            </a:rPr>
            <a:t>す。</a:t>
          </a:r>
          <a:r>
            <a:rPr kumimoji="1" lang="ja-JP" altLang="en-US" sz="1100">
              <a:solidFill>
                <a:schemeClr val="dk1"/>
              </a:solidFill>
              <a:effectLst/>
              <a:latin typeface="+mn-lt"/>
              <a:ea typeface="+mn-ea"/>
              <a:cs typeface="+mn-cs"/>
            </a:rPr>
            <a:t>もう１施設については体育場との複合化による改築工事を予定しています。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760BDB2-FC2D-4D88-B4A4-39A2E9A6EC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CA7A309-B9AF-48DA-9220-115D7E27D24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C1CA68-71BA-47CE-8897-CDA30642102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3A06C19-FD8D-40D8-B5A6-55EDB8DCAB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広島県府中町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2F7324-76A9-4737-82E8-14BA27BAFC1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44810C-F962-44C1-9E9B-1D27378D1DF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A2C510-09B1-4D2A-A63D-833953379EE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DA1195-C244-4E22-9704-C60BC9F20BE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1D087E-3891-4B46-AFD2-9481764525E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82CEC80-35CD-495A-B1E4-518291A2DC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52,074
51,386
10.41
23,139,299
22,207,395
907,951
11,554,271
22,728,384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7FA03D-ECB9-483E-8AAB-B28DD200611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A29785-47F4-4B27-98F6-D40B4CD3D18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B79514-6D3E-4529-A841-9FAF6D8159F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C0F576-DFC0-4E8C-9569-995B4BFBAFB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F7F3AF-1280-49D0-AED2-47627F4EC8D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5AB8EFB-3DAF-42A8-B957-7D48307D2B1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2D03F4-A266-4146-8540-2C558373C5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0D54E5-9977-4BF0-86A3-C02547C79A2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37DA604-3525-415D-A6AE-F0D9A665B3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7A3E54-4F81-412C-AD0F-608E3E2A3B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8110F5-FA93-4A9E-A151-8DC6815092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3617604-6D8A-446E-A92B-F2C2F867188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65DFA02-0876-489B-912D-2470FF1D38B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C45C17B-4A4F-40E4-9875-F07CE1FCED2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D5069D-CF31-4F6E-88E0-69B26B838FC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7F93AA-BEF8-4952-84CC-2ACEC82B77D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DC57F05-9B0A-4176-889C-72AA6CDDCD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C76436-3703-436D-AAE5-94EE4F408F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91C7381-BA83-4194-A3A0-575839E1E7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8C3FC38-717A-49CF-BF81-091F1622AE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DE7397-73EB-4E43-8D04-602D0F0D518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21B912-ECE5-4718-9184-43C5EFD773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EBDCEB-C51F-493E-8B8C-3AB9F359AB5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A99F9F-3803-42FD-A9C5-2C8EE4173C4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64E0DCE-F043-4D8F-947D-C882D07AEA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126D0A-5923-48E0-B8A9-D4FB69DAB09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9D223D-71DF-4F09-8BC7-FCF196D380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3A1447-D80A-49A8-B5EF-D19E471FA4C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8C43BC9-7C32-4605-A4D8-4B0F67574FE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8DBC14E-210D-4BF6-9258-F6B286F6DCC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FF3EF4C-DB49-4848-AEA5-BDD3D2EFDD2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D9393AD-57A0-4516-A881-98802AD267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9FB254E-3428-4311-B5B6-C5FEAEA2623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54EE83B-D087-42D4-9635-578BCF210A1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F61369E-0C11-4872-B153-023CEBE35C5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78C8101-B3B4-484B-BCCE-9E594E78F9A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6D05C50-ECBF-480E-87C9-96F3589D04D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3E4CD25-DADA-455D-B29F-60CA6ABB245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B25AC5D-97FB-4158-83AE-DD59677D8DA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E8707A7-BE26-47DE-86F7-2264013ADEF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C59F570-EF28-4DAB-BC0C-C1974CAB57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F863939-1158-480F-8780-6F0FD8D759B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316DE59-6224-49C7-92D4-F77AA8FB8AB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6879C0C-B033-4588-AB57-9324FDE78BC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B96A3C0-0C79-46C8-91F0-85EC16E4D32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9AA74DB-9F1E-41A5-96C8-805DD1F35A8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E9D1B6F-3AFD-4E23-94AF-0618D16352EB}"/>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A63FB98-042C-47B3-BD35-9782B20B82E4}"/>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6230D36-A0C4-4355-A192-D7CE1486940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76FD3D96-1B5A-465D-91DA-2607B922DB37}"/>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1891CDBB-5C07-4EF8-8987-6C2FDF5959FA}"/>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20A93793-4EEE-434C-BB46-914375CFF8BE}"/>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3BA8529-C581-4C96-A9F7-02F8FAB5062D}"/>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15F42101-9E2F-4CD2-8EF2-AD3FB731425D}"/>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1E6B932D-528B-4012-B752-DA712E7F6A28}"/>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52282A09-35DF-4F33-9B56-D2EC693089E8}"/>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40A5D74B-3068-45AA-8D23-BB223D59EF4A}"/>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796086-5B1C-478C-B669-235BC3CFFEB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6B91CA5-FF7B-4EC0-894B-F719A7F21AF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D9740BB-8639-4BF1-A048-2F4827C63E5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AE4464C-1EDA-40D5-AAE3-92FFA18DE11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624D0DD-E565-476B-B3F5-59EFE17CB5A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25400</xdr:rowOff>
    </xdr:from>
    <xdr:to>
      <xdr:col>24</xdr:col>
      <xdr:colOff>114300</xdr:colOff>
      <xdr:row>36</xdr:row>
      <xdr:rowOff>127000</xdr:rowOff>
    </xdr:to>
    <xdr:sp macro="" textlink="">
      <xdr:nvSpPr>
        <xdr:cNvPr id="74" name="楕円 73">
          <a:extLst>
            <a:ext uri="{FF2B5EF4-FFF2-40B4-BE49-F238E27FC236}">
              <a16:creationId xmlns:a16="http://schemas.microsoft.com/office/drawing/2014/main" id="{B3D33430-4EE5-438D-969A-95BE99C33ED2}"/>
            </a:ext>
          </a:extLst>
        </xdr:cNvPr>
        <xdr:cNvSpPr/>
      </xdr:nvSpPr>
      <xdr:spPr>
        <a:xfrm>
          <a:off x="4584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48277</xdr:rowOff>
    </xdr:from>
    <xdr:ext cx="405111" cy="259045"/>
    <xdr:sp macro="" textlink="">
      <xdr:nvSpPr>
        <xdr:cNvPr id="75" name="【図書館】&#10;有形固定資産減価償却率該当値テキスト">
          <a:extLst>
            <a:ext uri="{FF2B5EF4-FFF2-40B4-BE49-F238E27FC236}">
              <a16:creationId xmlns:a16="http://schemas.microsoft.com/office/drawing/2014/main" id="{82449B30-EC1A-41A6-9A12-5C0816CE7364}"/>
            </a:ext>
          </a:extLst>
        </xdr:cNvPr>
        <xdr:cNvSpPr txBox="1"/>
      </xdr:nvSpPr>
      <xdr:spPr>
        <a:xfrm>
          <a:off x="4673600"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164193</xdr:rowOff>
    </xdr:from>
    <xdr:to>
      <xdr:col>20</xdr:col>
      <xdr:colOff>38100</xdr:colOff>
      <xdr:row>36</xdr:row>
      <xdr:rowOff>94343</xdr:rowOff>
    </xdr:to>
    <xdr:sp macro="" textlink="">
      <xdr:nvSpPr>
        <xdr:cNvPr id="76" name="楕円 75">
          <a:extLst>
            <a:ext uri="{FF2B5EF4-FFF2-40B4-BE49-F238E27FC236}">
              <a16:creationId xmlns:a16="http://schemas.microsoft.com/office/drawing/2014/main" id="{EF75C460-5EDD-4BAE-AF37-D6E471A2CFC7}"/>
            </a:ext>
          </a:extLst>
        </xdr:cNvPr>
        <xdr:cNvSpPr/>
      </xdr:nvSpPr>
      <xdr:spPr>
        <a:xfrm>
          <a:off x="3746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43543</xdr:rowOff>
    </xdr:from>
    <xdr:to>
      <xdr:col>24</xdr:col>
      <xdr:colOff>63500</xdr:colOff>
      <xdr:row>36</xdr:row>
      <xdr:rowOff>76200</xdr:rowOff>
    </xdr:to>
    <xdr:cxnSp macro="">
      <xdr:nvCxnSpPr>
        <xdr:cNvPr id="77" name="直線コネクタ 76">
          <a:extLst>
            <a:ext uri="{FF2B5EF4-FFF2-40B4-BE49-F238E27FC236}">
              <a16:creationId xmlns:a16="http://schemas.microsoft.com/office/drawing/2014/main" id="{974C88FB-C154-464A-B2D6-A620E5E2ED53}"/>
            </a:ext>
          </a:extLst>
        </xdr:cNvPr>
        <xdr:cNvCxnSpPr/>
      </xdr:nvCxnSpPr>
      <xdr:spPr>
        <a:xfrm>
          <a:off x="3797300" y="62157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131536</xdr:rowOff>
    </xdr:from>
    <xdr:to>
      <xdr:col>15</xdr:col>
      <xdr:colOff>101600</xdr:colOff>
      <xdr:row>36</xdr:row>
      <xdr:rowOff>61686</xdr:rowOff>
    </xdr:to>
    <xdr:sp macro="" textlink="">
      <xdr:nvSpPr>
        <xdr:cNvPr id="78" name="楕円 77">
          <a:extLst>
            <a:ext uri="{FF2B5EF4-FFF2-40B4-BE49-F238E27FC236}">
              <a16:creationId xmlns:a16="http://schemas.microsoft.com/office/drawing/2014/main" id="{B8FE3A0C-24F3-4476-B7FF-147866DEFDFD}"/>
            </a:ext>
          </a:extLst>
        </xdr:cNvPr>
        <xdr:cNvSpPr/>
      </xdr:nvSpPr>
      <xdr:spPr>
        <a:xfrm>
          <a:off x="2857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10886</xdr:rowOff>
    </xdr:from>
    <xdr:to>
      <xdr:col>19</xdr:col>
      <xdr:colOff>177800</xdr:colOff>
      <xdr:row>36</xdr:row>
      <xdr:rowOff>43543</xdr:rowOff>
    </xdr:to>
    <xdr:cxnSp macro="">
      <xdr:nvCxnSpPr>
        <xdr:cNvPr id="79" name="直線コネクタ 78">
          <a:extLst>
            <a:ext uri="{FF2B5EF4-FFF2-40B4-BE49-F238E27FC236}">
              <a16:creationId xmlns:a16="http://schemas.microsoft.com/office/drawing/2014/main" id="{A91530D4-9482-434F-92E9-43BCAAADD55C}"/>
            </a:ext>
          </a:extLst>
        </xdr:cNvPr>
        <xdr:cNvCxnSpPr/>
      </xdr:nvCxnSpPr>
      <xdr:spPr>
        <a:xfrm>
          <a:off x="2908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98878</xdr:rowOff>
    </xdr:from>
    <xdr:to>
      <xdr:col>10</xdr:col>
      <xdr:colOff>165100</xdr:colOff>
      <xdr:row>36</xdr:row>
      <xdr:rowOff>29028</xdr:rowOff>
    </xdr:to>
    <xdr:sp macro="" textlink="">
      <xdr:nvSpPr>
        <xdr:cNvPr id="80" name="楕円 79">
          <a:extLst>
            <a:ext uri="{FF2B5EF4-FFF2-40B4-BE49-F238E27FC236}">
              <a16:creationId xmlns:a16="http://schemas.microsoft.com/office/drawing/2014/main" id="{F3B5320B-2F8B-454C-A8D9-D6800711CFA4}"/>
            </a:ext>
          </a:extLst>
        </xdr:cNvPr>
        <xdr:cNvSpPr/>
      </xdr:nvSpPr>
      <xdr:spPr>
        <a:xfrm>
          <a:off x="1968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149678</xdr:rowOff>
    </xdr:from>
    <xdr:to>
      <xdr:col>15</xdr:col>
      <xdr:colOff>50800</xdr:colOff>
      <xdr:row>36</xdr:row>
      <xdr:rowOff>10886</xdr:rowOff>
    </xdr:to>
    <xdr:cxnSp macro="">
      <xdr:nvCxnSpPr>
        <xdr:cNvPr id="81" name="直線コネクタ 80">
          <a:extLst>
            <a:ext uri="{FF2B5EF4-FFF2-40B4-BE49-F238E27FC236}">
              <a16:creationId xmlns:a16="http://schemas.microsoft.com/office/drawing/2014/main" id="{8BABBE32-A1D7-48D6-85B9-EBB2B49DF1AF}"/>
            </a:ext>
          </a:extLst>
        </xdr:cNvPr>
        <xdr:cNvCxnSpPr/>
      </xdr:nvCxnSpPr>
      <xdr:spPr>
        <a:xfrm>
          <a:off x="2019300" y="61504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66222</xdr:rowOff>
    </xdr:from>
    <xdr:to>
      <xdr:col>6</xdr:col>
      <xdr:colOff>38100</xdr:colOff>
      <xdr:row>35</xdr:row>
      <xdr:rowOff>167822</xdr:rowOff>
    </xdr:to>
    <xdr:sp macro="" textlink="">
      <xdr:nvSpPr>
        <xdr:cNvPr id="82" name="楕円 81">
          <a:extLst>
            <a:ext uri="{FF2B5EF4-FFF2-40B4-BE49-F238E27FC236}">
              <a16:creationId xmlns:a16="http://schemas.microsoft.com/office/drawing/2014/main" id="{851047D6-C35E-4D33-9B7E-C8BCE06666F3}"/>
            </a:ext>
          </a:extLst>
        </xdr:cNvPr>
        <xdr:cNvSpPr/>
      </xdr:nvSpPr>
      <xdr:spPr>
        <a:xfrm>
          <a:off x="1079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117022</xdr:rowOff>
    </xdr:from>
    <xdr:to>
      <xdr:col>10</xdr:col>
      <xdr:colOff>114300</xdr:colOff>
      <xdr:row>35</xdr:row>
      <xdr:rowOff>149678</xdr:rowOff>
    </xdr:to>
    <xdr:cxnSp macro="">
      <xdr:nvCxnSpPr>
        <xdr:cNvPr id="83" name="直線コネクタ 82">
          <a:extLst>
            <a:ext uri="{FF2B5EF4-FFF2-40B4-BE49-F238E27FC236}">
              <a16:creationId xmlns:a16="http://schemas.microsoft.com/office/drawing/2014/main" id="{3C20B1C0-9B24-4B63-9D0F-8E890437A2F1}"/>
            </a:ext>
          </a:extLst>
        </xdr:cNvPr>
        <xdr:cNvCxnSpPr/>
      </xdr:nvCxnSpPr>
      <xdr:spPr>
        <a:xfrm>
          <a:off x="1130300" y="6117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F482A7E3-648A-4449-8109-3630B62EAE83}"/>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8572BA81-D293-4C28-9034-0B893AF28817}"/>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31DBC698-3ED3-4E52-9A0B-DD34683C26E7}"/>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FB399389-6841-46EC-B0DE-84B24C32BA3C}"/>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110870</xdr:rowOff>
    </xdr:from>
    <xdr:ext cx="405111" cy="259045"/>
    <xdr:sp macro="" textlink="">
      <xdr:nvSpPr>
        <xdr:cNvPr id="88" name="n_1mainValue【図書館】&#10;有形固定資産減価償却率">
          <a:extLst>
            <a:ext uri="{FF2B5EF4-FFF2-40B4-BE49-F238E27FC236}">
              <a16:creationId xmlns:a16="http://schemas.microsoft.com/office/drawing/2014/main" id="{02F9FFB3-1E72-46B1-8898-348EA7675869}"/>
            </a:ext>
          </a:extLst>
        </xdr:cNvPr>
        <xdr:cNvSpPr txBox="1"/>
      </xdr:nvSpPr>
      <xdr:spPr>
        <a:xfrm>
          <a:off x="35820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78213</xdr:rowOff>
    </xdr:from>
    <xdr:ext cx="405111" cy="259045"/>
    <xdr:sp macro="" textlink="">
      <xdr:nvSpPr>
        <xdr:cNvPr id="89" name="n_2mainValue【図書館】&#10;有形固定資産減価償却率">
          <a:extLst>
            <a:ext uri="{FF2B5EF4-FFF2-40B4-BE49-F238E27FC236}">
              <a16:creationId xmlns:a16="http://schemas.microsoft.com/office/drawing/2014/main" id="{115C1029-4F44-4800-95D3-49E6BAE46046}"/>
            </a:ext>
          </a:extLst>
        </xdr:cNvPr>
        <xdr:cNvSpPr txBox="1"/>
      </xdr:nvSpPr>
      <xdr:spPr>
        <a:xfrm>
          <a:off x="2705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45555</xdr:rowOff>
    </xdr:from>
    <xdr:ext cx="405111" cy="259045"/>
    <xdr:sp macro="" textlink="">
      <xdr:nvSpPr>
        <xdr:cNvPr id="90" name="n_3mainValue【図書館】&#10;有形固定資産減価償却率">
          <a:extLst>
            <a:ext uri="{FF2B5EF4-FFF2-40B4-BE49-F238E27FC236}">
              <a16:creationId xmlns:a16="http://schemas.microsoft.com/office/drawing/2014/main" id="{EE0C5069-7841-4959-961C-7DED9E665277}"/>
            </a:ext>
          </a:extLst>
        </xdr:cNvPr>
        <xdr:cNvSpPr txBox="1"/>
      </xdr:nvSpPr>
      <xdr:spPr>
        <a:xfrm>
          <a:off x="1816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12899</xdr:rowOff>
    </xdr:from>
    <xdr:ext cx="405111" cy="259045"/>
    <xdr:sp macro="" textlink="">
      <xdr:nvSpPr>
        <xdr:cNvPr id="91" name="n_4mainValue【図書館】&#10;有形固定資産減価償却率">
          <a:extLst>
            <a:ext uri="{FF2B5EF4-FFF2-40B4-BE49-F238E27FC236}">
              <a16:creationId xmlns:a16="http://schemas.microsoft.com/office/drawing/2014/main" id="{E360F43B-A4C7-4965-8855-BBDCA2E30C7C}"/>
            </a:ext>
          </a:extLst>
        </xdr:cNvPr>
        <xdr:cNvSpPr txBox="1"/>
      </xdr:nvSpPr>
      <xdr:spPr>
        <a:xfrm>
          <a:off x="927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F024370-5421-4D99-B4A8-B3D6B27767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B5561A3-E6AD-40A4-AD0D-B89A77814DD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DF7367B-9A7F-4FDC-9DCB-8653EC5111B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F954BED-E0D6-4092-A45F-EA4F8CB8A22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3ABCFAE-E793-44EE-9627-E9AD6463D92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990214D-25DD-4CC5-9D20-8E3790ABBA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C7736F4-D8CA-4808-BF89-0F2612CC4F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5D8DBE-7328-415E-AA61-1202F4E7C63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34B53CA-E534-4AF4-9359-8DD74C190A7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FF8B3D9-CBC1-4696-B776-1F4BD34602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519D386-9565-4ED2-A609-E082B4C582F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FFF9E45-0A88-4348-9AE8-20FBD252EA0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0BF8916-7862-42ED-8D8F-C080D8C351A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154B864-B933-48E9-91C5-0E425F51C01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7A9990F-0A49-49A1-B415-A8008FBBDB9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DECD135-9519-4E7A-A9C7-F6FFF0BA9F3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339661C-286B-40D6-A65C-91DE77CFBCB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F0D5F5C-582B-4453-8CC6-C1439FA13FF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67ED741-E75F-4BDF-BC22-65B91F9054F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EBAD694-3D1A-480F-9EDB-928C70F9196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DAAF9BD-BBB7-4FA6-A152-F3811530CB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3818E8A-CAF9-4E73-A3CA-751C689CA28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8F5D963-2FC4-4BC5-917E-4B59D6134DD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8D72D8D8-9E6F-44AF-A92E-09070F987D8E}"/>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F698CE98-30ED-4F99-8347-9837CB3A290B}"/>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8A5F0A83-4F9F-41E2-8A13-DFA906DE01F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CF7968CB-65BA-492A-B590-4AE16F47F713}"/>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A78B5390-C5FD-4F4D-A4B3-E0CD43E1C58D}"/>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02450BF3-BD25-4BB7-B232-DBDFECD060AC}"/>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DC6F3D34-6E66-4DFA-853F-155E6A214C8B}"/>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2BBBD5BB-49E4-450A-89BC-3D825852EA97}"/>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E3BBD922-51B0-4054-BD45-FBFEBF0E74A7}"/>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4F8A6D7-C8B8-418B-B4F4-8E51AB61B025}"/>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81508A40-1715-41AC-AEDE-9DED0AD3ED48}"/>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9B8ADF3-4C20-4055-A82E-17B3AA5499C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2224A2-5825-44D3-B126-7AB5044712B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E9529E1-1A17-48BA-B3B2-312312FD625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E33B9FA-7FD1-4178-AF04-78D5F0F8332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C9DC162-EB92-422E-9846-1980B6D237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40640</xdr:rowOff>
    </xdr:from>
    <xdr:to>
      <xdr:col>55</xdr:col>
      <xdr:colOff>50800</xdr:colOff>
      <xdr:row>41</xdr:row>
      <xdr:rowOff>142240</xdr:rowOff>
    </xdr:to>
    <xdr:sp macro="" textlink="">
      <xdr:nvSpPr>
        <xdr:cNvPr id="131" name="楕円 130">
          <a:extLst>
            <a:ext uri="{FF2B5EF4-FFF2-40B4-BE49-F238E27FC236}">
              <a16:creationId xmlns:a16="http://schemas.microsoft.com/office/drawing/2014/main" id="{89BD5008-950D-4F75-ABA1-B42E4518524F}"/>
            </a:ext>
          </a:extLst>
        </xdr:cNvPr>
        <xdr:cNvSpPr/>
      </xdr:nvSpPr>
      <xdr:spPr>
        <a:xfrm>
          <a:off x="104267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127017</xdr:rowOff>
    </xdr:from>
    <xdr:ext cx="469744" cy="259045"/>
    <xdr:sp macro="" textlink="">
      <xdr:nvSpPr>
        <xdr:cNvPr id="132" name="【図書館】&#10;一人当たり面積該当値テキスト">
          <a:extLst>
            <a:ext uri="{FF2B5EF4-FFF2-40B4-BE49-F238E27FC236}">
              <a16:creationId xmlns:a16="http://schemas.microsoft.com/office/drawing/2014/main" id="{454FC500-390F-40C5-A384-21939912807F}"/>
            </a:ext>
          </a:extLst>
        </xdr:cNvPr>
        <xdr:cNvSpPr txBox="1"/>
      </xdr:nvSpPr>
      <xdr:spPr>
        <a:xfrm>
          <a:off x="10515600" y="698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40640</xdr:rowOff>
    </xdr:from>
    <xdr:to>
      <xdr:col>50</xdr:col>
      <xdr:colOff>165100</xdr:colOff>
      <xdr:row>41</xdr:row>
      <xdr:rowOff>142240</xdr:rowOff>
    </xdr:to>
    <xdr:sp macro="" textlink="">
      <xdr:nvSpPr>
        <xdr:cNvPr id="133" name="楕円 132">
          <a:extLst>
            <a:ext uri="{FF2B5EF4-FFF2-40B4-BE49-F238E27FC236}">
              <a16:creationId xmlns:a16="http://schemas.microsoft.com/office/drawing/2014/main" id="{CE74680D-23D7-421C-9B3A-71B06A43AA85}"/>
            </a:ext>
          </a:extLst>
        </xdr:cNvPr>
        <xdr:cNvSpPr/>
      </xdr:nvSpPr>
      <xdr:spPr>
        <a:xfrm>
          <a:off x="9588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91440</xdr:rowOff>
    </xdr:from>
    <xdr:to>
      <xdr:col>55</xdr:col>
      <xdr:colOff>0</xdr:colOff>
      <xdr:row>41</xdr:row>
      <xdr:rowOff>91440</xdr:rowOff>
    </xdr:to>
    <xdr:cxnSp macro="">
      <xdr:nvCxnSpPr>
        <xdr:cNvPr id="134" name="直線コネクタ 133">
          <a:extLst>
            <a:ext uri="{FF2B5EF4-FFF2-40B4-BE49-F238E27FC236}">
              <a16:creationId xmlns:a16="http://schemas.microsoft.com/office/drawing/2014/main" id="{320BAF52-A9F6-47C1-8206-58F4D0112110}"/>
            </a:ext>
          </a:extLst>
        </xdr:cNvPr>
        <xdr:cNvCxnSpPr/>
      </xdr:nvCxnSpPr>
      <xdr:spPr>
        <a:xfrm>
          <a:off x="9639300" y="71208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44450</xdr:rowOff>
    </xdr:from>
    <xdr:to>
      <xdr:col>46</xdr:col>
      <xdr:colOff>38100</xdr:colOff>
      <xdr:row>41</xdr:row>
      <xdr:rowOff>146050</xdr:rowOff>
    </xdr:to>
    <xdr:sp macro="" textlink="">
      <xdr:nvSpPr>
        <xdr:cNvPr id="135" name="楕円 134">
          <a:extLst>
            <a:ext uri="{FF2B5EF4-FFF2-40B4-BE49-F238E27FC236}">
              <a16:creationId xmlns:a16="http://schemas.microsoft.com/office/drawing/2014/main" id="{3FDAE045-DE60-4172-968C-5B633DD3930C}"/>
            </a:ext>
          </a:extLst>
        </xdr:cNvPr>
        <xdr:cNvSpPr/>
      </xdr:nvSpPr>
      <xdr:spPr>
        <a:xfrm>
          <a:off x="8699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91440</xdr:rowOff>
    </xdr:from>
    <xdr:to>
      <xdr:col>50</xdr:col>
      <xdr:colOff>114300</xdr:colOff>
      <xdr:row>41</xdr:row>
      <xdr:rowOff>95250</xdr:rowOff>
    </xdr:to>
    <xdr:cxnSp macro="">
      <xdr:nvCxnSpPr>
        <xdr:cNvPr id="136" name="直線コネクタ 135">
          <a:extLst>
            <a:ext uri="{FF2B5EF4-FFF2-40B4-BE49-F238E27FC236}">
              <a16:creationId xmlns:a16="http://schemas.microsoft.com/office/drawing/2014/main" id="{72BA37D3-A62C-4170-9AAD-F3CBFA22E22A}"/>
            </a:ext>
          </a:extLst>
        </xdr:cNvPr>
        <xdr:cNvCxnSpPr/>
      </xdr:nvCxnSpPr>
      <xdr:spPr>
        <a:xfrm flipV="1">
          <a:off x="8750300" y="7120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44450</xdr:rowOff>
    </xdr:from>
    <xdr:to>
      <xdr:col>41</xdr:col>
      <xdr:colOff>101600</xdr:colOff>
      <xdr:row>41</xdr:row>
      <xdr:rowOff>146050</xdr:rowOff>
    </xdr:to>
    <xdr:sp macro="" textlink="">
      <xdr:nvSpPr>
        <xdr:cNvPr id="137" name="楕円 136">
          <a:extLst>
            <a:ext uri="{FF2B5EF4-FFF2-40B4-BE49-F238E27FC236}">
              <a16:creationId xmlns:a16="http://schemas.microsoft.com/office/drawing/2014/main" id="{4A3750A9-74F0-415E-9070-5D6B8B16C9D9}"/>
            </a:ext>
          </a:extLst>
        </xdr:cNvPr>
        <xdr:cNvSpPr/>
      </xdr:nvSpPr>
      <xdr:spPr>
        <a:xfrm>
          <a:off x="7810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95250</xdr:rowOff>
    </xdr:from>
    <xdr:to>
      <xdr:col>45</xdr:col>
      <xdr:colOff>177800</xdr:colOff>
      <xdr:row>41</xdr:row>
      <xdr:rowOff>95250</xdr:rowOff>
    </xdr:to>
    <xdr:cxnSp macro="">
      <xdr:nvCxnSpPr>
        <xdr:cNvPr id="138" name="直線コネクタ 137">
          <a:extLst>
            <a:ext uri="{FF2B5EF4-FFF2-40B4-BE49-F238E27FC236}">
              <a16:creationId xmlns:a16="http://schemas.microsoft.com/office/drawing/2014/main" id="{921AA79D-25C4-4154-8D6A-7DD1E4ACDE0D}"/>
            </a:ext>
          </a:extLst>
        </xdr:cNvPr>
        <xdr:cNvCxnSpPr/>
      </xdr:nvCxnSpPr>
      <xdr:spPr>
        <a:xfrm>
          <a:off x="7861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40640</xdr:rowOff>
    </xdr:from>
    <xdr:to>
      <xdr:col>36</xdr:col>
      <xdr:colOff>165100</xdr:colOff>
      <xdr:row>41</xdr:row>
      <xdr:rowOff>142240</xdr:rowOff>
    </xdr:to>
    <xdr:sp macro="" textlink="">
      <xdr:nvSpPr>
        <xdr:cNvPr id="139" name="楕円 138">
          <a:extLst>
            <a:ext uri="{FF2B5EF4-FFF2-40B4-BE49-F238E27FC236}">
              <a16:creationId xmlns:a16="http://schemas.microsoft.com/office/drawing/2014/main" id="{1293C064-E8A3-459E-A42F-8E740384AA4D}"/>
            </a:ext>
          </a:extLst>
        </xdr:cNvPr>
        <xdr:cNvSpPr/>
      </xdr:nvSpPr>
      <xdr:spPr>
        <a:xfrm>
          <a:off x="6921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91440</xdr:rowOff>
    </xdr:from>
    <xdr:to>
      <xdr:col>41</xdr:col>
      <xdr:colOff>50800</xdr:colOff>
      <xdr:row>41</xdr:row>
      <xdr:rowOff>95250</xdr:rowOff>
    </xdr:to>
    <xdr:cxnSp macro="">
      <xdr:nvCxnSpPr>
        <xdr:cNvPr id="140" name="直線コネクタ 139">
          <a:extLst>
            <a:ext uri="{FF2B5EF4-FFF2-40B4-BE49-F238E27FC236}">
              <a16:creationId xmlns:a16="http://schemas.microsoft.com/office/drawing/2014/main" id="{FCBA4717-4B82-48DE-B291-92F412AF211E}"/>
            </a:ext>
          </a:extLst>
        </xdr:cNvPr>
        <xdr:cNvCxnSpPr/>
      </xdr:nvCxnSpPr>
      <xdr:spPr>
        <a:xfrm>
          <a:off x="6972300" y="7120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FEEC0F8-F0F8-4E45-885B-C182E8C17BFB}"/>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BDD5758C-134C-4B05-BE4A-8E678A2B2251}"/>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340308FD-3DF0-4CF9-B64B-305BC88D41CE}"/>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671F99F8-2350-400A-B90D-3EE08FF1C9D2}"/>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133367</xdr:rowOff>
    </xdr:from>
    <xdr:ext cx="469744" cy="259045"/>
    <xdr:sp macro="" textlink="">
      <xdr:nvSpPr>
        <xdr:cNvPr id="145" name="n_1mainValue【図書館】&#10;一人当たり面積">
          <a:extLst>
            <a:ext uri="{FF2B5EF4-FFF2-40B4-BE49-F238E27FC236}">
              <a16:creationId xmlns:a16="http://schemas.microsoft.com/office/drawing/2014/main" id="{2931C1F0-B6F0-44A0-B74E-44DD9C66DB9D}"/>
            </a:ext>
          </a:extLst>
        </xdr:cNvPr>
        <xdr:cNvSpPr txBox="1"/>
      </xdr:nvSpPr>
      <xdr:spPr>
        <a:xfrm>
          <a:off x="939172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137177</xdr:rowOff>
    </xdr:from>
    <xdr:ext cx="469744" cy="259045"/>
    <xdr:sp macro="" textlink="">
      <xdr:nvSpPr>
        <xdr:cNvPr id="146" name="n_2mainValue【図書館】&#10;一人当たり面積">
          <a:extLst>
            <a:ext uri="{FF2B5EF4-FFF2-40B4-BE49-F238E27FC236}">
              <a16:creationId xmlns:a16="http://schemas.microsoft.com/office/drawing/2014/main" id="{6385CEE1-07EF-4888-B305-C6C1EA7DBC6A}"/>
            </a:ext>
          </a:extLst>
        </xdr:cNvPr>
        <xdr:cNvSpPr txBox="1"/>
      </xdr:nvSpPr>
      <xdr:spPr>
        <a:xfrm>
          <a:off x="8515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137177</xdr:rowOff>
    </xdr:from>
    <xdr:ext cx="469744" cy="259045"/>
    <xdr:sp macro="" textlink="">
      <xdr:nvSpPr>
        <xdr:cNvPr id="147" name="n_3mainValue【図書館】&#10;一人当たり面積">
          <a:extLst>
            <a:ext uri="{FF2B5EF4-FFF2-40B4-BE49-F238E27FC236}">
              <a16:creationId xmlns:a16="http://schemas.microsoft.com/office/drawing/2014/main" id="{3B3AD632-7331-455F-B927-F5AAE12C7915}"/>
            </a:ext>
          </a:extLst>
        </xdr:cNvPr>
        <xdr:cNvSpPr txBox="1"/>
      </xdr:nvSpPr>
      <xdr:spPr>
        <a:xfrm>
          <a:off x="7626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133367</xdr:rowOff>
    </xdr:from>
    <xdr:ext cx="469744" cy="259045"/>
    <xdr:sp macro="" textlink="">
      <xdr:nvSpPr>
        <xdr:cNvPr id="148" name="n_4mainValue【図書館】&#10;一人当たり面積">
          <a:extLst>
            <a:ext uri="{FF2B5EF4-FFF2-40B4-BE49-F238E27FC236}">
              <a16:creationId xmlns:a16="http://schemas.microsoft.com/office/drawing/2014/main" id="{7AC39C60-1663-4DF3-8452-5C592F7612B8}"/>
            </a:ext>
          </a:extLst>
        </xdr:cNvPr>
        <xdr:cNvSpPr txBox="1"/>
      </xdr:nvSpPr>
      <xdr:spPr>
        <a:xfrm>
          <a:off x="6737427"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B63688-6AFE-4136-A2C0-75182D497B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A7083B2-6A3A-4C51-88A8-2A12D9511DF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932C746-F8C3-4EC4-97DB-DDC23268C19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90DB5D9-6073-4500-B65A-CEE45503AFD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35466EA-62BA-4263-A40F-AF28E23FBC4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E715377-64BE-4977-9A9C-43BB4F46F2E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BC780D2-DBE9-430F-AB56-0E852F57D37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15A2FA5-E59D-435A-A524-76326EF9B7D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D1C7627-A796-4DD5-9025-90B9155ABC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77833C7-795F-462E-B92C-D05BFDC726D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2F872EB-2299-4D8F-909D-8F2A9F163B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788623E-BD28-40CE-942A-CB56065F713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BFE95259-9018-4DCB-8159-D2DB520D1A2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0C44099-5B28-45E0-822E-FCCAC7D386F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47D3CF7D-5594-4B67-9392-904E252FEDA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8D1D5A90-0CBD-4A73-8B02-77878F765DC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254D0269-4359-4867-90F4-9A703C44C27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25062BC-2F87-40F1-B2EB-2D77B041305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5DBAC1E-CFBE-4A53-96FC-A231E72E4DF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7D9FBB30-109F-4AAD-A62B-CDAD8442409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D1AE4699-BD79-468F-967B-F239E00CD45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BBDBA19-CA46-42DD-A8E3-22F83E49EAD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9F215502-31A3-4213-B216-4C7FB67FA05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73D0049-4C7B-4AD0-A378-575CD98385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FE481051-861A-464E-918B-A5E91EAE423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9A338E1-E887-4154-8371-2C644A039ADF}"/>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18CE0F9-CA46-4BCE-AF04-2C73F615FBA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C0DF173-E9EB-4E2C-BE2F-8B37AE39724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4311BACA-2A25-4749-AB44-344221A2A8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A423ACAE-D97F-4885-A28F-E42CEFD0591C}"/>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2A6E3395-432C-4520-A6E6-212F6B313275}"/>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474985CE-6736-48BC-81A1-5DFA4CBC38F3}"/>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B08CFBFB-1098-46A6-9892-C95C9BDCC39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A4BED1A5-151D-42EC-8AB7-D34BDF4F06D3}"/>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70CCBAEE-97BB-49B5-B990-E95415DFA7DA}"/>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7ADC3F45-5054-40BA-B86A-7536A2252DC2}"/>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1981520-508A-48C0-9701-F61C4998EAB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3A19AE-9C10-4851-89AB-34E11493FF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7C3004D-6234-4849-B5C5-FDE9BCDB8EC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3FA9BE8-F278-4BB3-A276-1ADC80EEED8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30EE3C5-A3ED-42E3-8CFC-BCA7B0691A9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71665</xdr:rowOff>
    </xdr:from>
    <xdr:to>
      <xdr:col>24</xdr:col>
      <xdr:colOff>114300</xdr:colOff>
      <xdr:row>64</xdr:row>
      <xdr:rowOff>1815</xdr:rowOff>
    </xdr:to>
    <xdr:sp macro="" textlink="">
      <xdr:nvSpPr>
        <xdr:cNvPr id="190" name="楕円 189">
          <a:extLst>
            <a:ext uri="{FF2B5EF4-FFF2-40B4-BE49-F238E27FC236}">
              <a16:creationId xmlns:a16="http://schemas.microsoft.com/office/drawing/2014/main" id="{6D403EE9-718C-4227-A745-1E05A2E19491}"/>
            </a:ext>
          </a:extLst>
        </xdr:cNvPr>
        <xdr:cNvSpPr/>
      </xdr:nvSpPr>
      <xdr:spPr>
        <a:xfrm>
          <a:off x="45847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50092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F78049F8-04FC-4D53-A983-0AD15BB675A0}"/>
            </a:ext>
          </a:extLst>
        </xdr:cNvPr>
        <xdr:cNvSpPr txBox="1"/>
      </xdr:nvSpPr>
      <xdr:spPr>
        <a:xfrm>
          <a:off x="4673600"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47172</xdr:rowOff>
    </xdr:from>
    <xdr:to>
      <xdr:col>20</xdr:col>
      <xdr:colOff>38100</xdr:colOff>
      <xdr:row>63</xdr:row>
      <xdr:rowOff>148772</xdr:rowOff>
    </xdr:to>
    <xdr:sp macro="" textlink="">
      <xdr:nvSpPr>
        <xdr:cNvPr id="192" name="楕円 191">
          <a:extLst>
            <a:ext uri="{FF2B5EF4-FFF2-40B4-BE49-F238E27FC236}">
              <a16:creationId xmlns:a16="http://schemas.microsoft.com/office/drawing/2014/main" id="{A81F1E05-45DF-4442-90F5-2A2EAEDC3F17}"/>
            </a:ext>
          </a:extLst>
        </xdr:cNvPr>
        <xdr:cNvSpPr/>
      </xdr:nvSpPr>
      <xdr:spPr>
        <a:xfrm>
          <a:off x="3746500" y="1084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97972</xdr:rowOff>
    </xdr:from>
    <xdr:to>
      <xdr:col>24</xdr:col>
      <xdr:colOff>63500</xdr:colOff>
      <xdr:row>63</xdr:row>
      <xdr:rowOff>122465</xdr:rowOff>
    </xdr:to>
    <xdr:cxnSp macro="">
      <xdr:nvCxnSpPr>
        <xdr:cNvPr id="193" name="直線コネクタ 192">
          <a:extLst>
            <a:ext uri="{FF2B5EF4-FFF2-40B4-BE49-F238E27FC236}">
              <a16:creationId xmlns:a16="http://schemas.microsoft.com/office/drawing/2014/main" id="{D4694605-B521-41DC-AE2A-42192D982555}"/>
            </a:ext>
          </a:extLst>
        </xdr:cNvPr>
        <xdr:cNvCxnSpPr/>
      </xdr:nvCxnSpPr>
      <xdr:spPr>
        <a:xfrm>
          <a:off x="3797300" y="1089932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194" name="楕円 193">
          <a:extLst>
            <a:ext uri="{FF2B5EF4-FFF2-40B4-BE49-F238E27FC236}">
              <a16:creationId xmlns:a16="http://schemas.microsoft.com/office/drawing/2014/main" id="{F12D8BDF-3768-45F1-9505-5E850E855AC1}"/>
            </a:ext>
          </a:extLst>
        </xdr:cNvPr>
        <xdr:cNvSpPr/>
      </xdr:nvSpPr>
      <xdr:spPr>
        <a:xfrm>
          <a:off x="2857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63</xdr:row>
      <xdr:rowOff>97972</xdr:rowOff>
    </xdr:to>
    <xdr:cxnSp macro="">
      <xdr:nvCxnSpPr>
        <xdr:cNvPr id="195" name="直線コネクタ 194">
          <a:extLst>
            <a:ext uri="{FF2B5EF4-FFF2-40B4-BE49-F238E27FC236}">
              <a16:creationId xmlns:a16="http://schemas.microsoft.com/office/drawing/2014/main" id="{1FB578F7-AAF7-4DAC-A499-9CD72C7B6E82}"/>
            </a:ext>
          </a:extLst>
        </xdr:cNvPr>
        <xdr:cNvCxnSpPr/>
      </xdr:nvCxnSpPr>
      <xdr:spPr>
        <a:xfrm>
          <a:off x="2908300" y="10533562"/>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96" name="楕円 195">
          <a:extLst>
            <a:ext uri="{FF2B5EF4-FFF2-40B4-BE49-F238E27FC236}">
              <a16:creationId xmlns:a16="http://schemas.microsoft.com/office/drawing/2014/main" id="{FA206424-B1BA-4B47-BF16-D98FE4448223}"/>
            </a:ext>
          </a:extLst>
        </xdr:cNvPr>
        <xdr:cNvSpPr/>
      </xdr:nvSpPr>
      <xdr:spPr>
        <a:xfrm>
          <a:off x="1968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29391</xdr:rowOff>
    </xdr:from>
    <xdr:to>
      <xdr:col>15</xdr:col>
      <xdr:colOff>50800</xdr:colOff>
      <xdr:row>61</xdr:row>
      <xdr:rowOff>75112</xdr:rowOff>
    </xdr:to>
    <xdr:cxnSp macro="">
      <xdr:nvCxnSpPr>
        <xdr:cNvPr id="197" name="直線コネクタ 196">
          <a:extLst>
            <a:ext uri="{FF2B5EF4-FFF2-40B4-BE49-F238E27FC236}">
              <a16:creationId xmlns:a16="http://schemas.microsoft.com/office/drawing/2014/main" id="{7A231BB6-44E2-444B-A929-FD863180E4AD}"/>
            </a:ext>
          </a:extLst>
        </xdr:cNvPr>
        <xdr:cNvCxnSpPr/>
      </xdr:nvCxnSpPr>
      <xdr:spPr>
        <a:xfrm>
          <a:off x="2019300" y="1048784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146776</xdr:rowOff>
    </xdr:from>
    <xdr:to>
      <xdr:col>6</xdr:col>
      <xdr:colOff>38100</xdr:colOff>
      <xdr:row>63</xdr:row>
      <xdr:rowOff>76926</xdr:rowOff>
    </xdr:to>
    <xdr:sp macro="" textlink="">
      <xdr:nvSpPr>
        <xdr:cNvPr id="198" name="楕円 197">
          <a:extLst>
            <a:ext uri="{FF2B5EF4-FFF2-40B4-BE49-F238E27FC236}">
              <a16:creationId xmlns:a16="http://schemas.microsoft.com/office/drawing/2014/main" id="{7635A966-E575-454C-9714-56BE5073A219}"/>
            </a:ext>
          </a:extLst>
        </xdr:cNvPr>
        <xdr:cNvSpPr/>
      </xdr:nvSpPr>
      <xdr:spPr>
        <a:xfrm>
          <a:off x="1079500" y="1077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29391</xdr:rowOff>
    </xdr:from>
    <xdr:to>
      <xdr:col>10</xdr:col>
      <xdr:colOff>114300</xdr:colOff>
      <xdr:row>63</xdr:row>
      <xdr:rowOff>26126</xdr:rowOff>
    </xdr:to>
    <xdr:cxnSp macro="">
      <xdr:nvCxnSpPr>
        <xdr:cNvPr id="199" name="直線コネクタ 198">
          <a:extLst>
            <a:ext uri="{FF2B5EF4-FFF2-40B4-BE49-F238E27FC236}">
              <a16:creationId xmlns:a16="http://schemas.microsoft.com/office/drawing/2014/main" id="{7C337981-A7CF-4433-9387-39A0B92FD9EA}"/>
            </a:ext>
          </a:extLst>
        </xdr:cNvPr>
        <xdr:cNvCxnSpPr/>
      </xdr:nvCxnSpPr>
      <xdr:spPr>
        <a:xfrm flipV="1">
          <a:off x="1130300" y="10487841"/>
          <a:ext cx="889000" cy="33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B1390ECA-39C0-42B3-8581-6FC5B10B0386}"/>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DBA9893A-DA79-4CA3-9D46-71C2BB7765CC}"/>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202" name="n_3aveValue【体育館・プール】&#10;有形固定資産減価償却率">
          <a:extLst>
            <a:ext uri="{FF2B5EF4-FFF2-40B4-BE49-F238E27FC236}">
              <a16:creationId xmlns:a16="http://schemas.microsoft.com/office/drawing/2014/main" id="{B2F667B0-618D-44AD-8FE8-565305E54B71}"/>
            </a:ext>
          </a:extLst>
        </xdr:cNvPr>
        <xdr:cNvSpPr txBox="1"/>
      </xdr:nvSpPr>
      <xdr:spPr>
        <a:xfrm>
          <a:off x="1816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2F76EC26-BB1D-49F4-BFA2-E42EF4B7DBE9}"/>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139899</xdr:rowOff>
    </xdr:from>
    <xdr:ext cx="405111" cy="259045"/>
    <xdr:sp macro="" textlink="">
      <xdr:nvSpPr>
        <xdr:cNvPr id="204" name="n_1mainValue【体育館・プール】&#10;有形固定資産減価償却率">
          <a:extLst>
            <a:ext uri="{FF2B5EF4-FFF2-40B4-BE49-F238E27FC236}">
              <a16:creationId xmlns:a16="http://schemas.microsoft.com/office/drawing/2014/main" id="{10D8FA5B-E82A-4493-BA91-FBC398E533EA}"/>
            </a:ext>
          </a:extLst>
        </xdr:cNvPr>
        <xdr:cNvSpPr txBox="1"/>
      </xdr:nvSpPr>
      <xdr:spPr>
        <a:xfrm>
          <a:off x="3582044" y="10941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142439</xdr:rowOff>
    </xdr:from>
    <xdr:ext cx="405111" cy="259045"/>
    <xdr:sp macro="" textlink="">
      <xdr:nvSpPr>
        <xdr:cNvPr id="205" name="n_2mainValue【体育館・プール】&#10;有形固定資産減価償却率">
          <a:extLst>
            <a:ext uri="{FF2B5EF4-FFF2-40B4-BE49-F238E27FC236}">
              <a16:creationId xmlns:a16="http://schemas.microsoft.com/office/drawing/2014/main" id="{2D9F4E94-4FC6-414A-9698-64D2D1299C6F}"/>
            </a:ext>
          </a:extLst>
        </xdr:cNvPr>
        <xdr:cNvSpPr txBox="1"/>
      </xdr:nvSpPr>
      <xdr:spPr>
        <a:xfrm>
          <a:off x="2705744" y="1025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206" name="n_3mainValue【体育館・プール】&#10;有形固定資産減価償却率">
          <a:extLst>
            <a:ext uri="{FF2B5EF4-FFF2-40B4-BE49-F238E27FC236}">
              <a16:creationId xmlns:a16="http://schemas.microsoft.com/office/drawing/2014/main" id="{264E28D9-52B9-4D3B-B39C-13570F39F2CF}"/>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68053</xdr:rowOff>
    </xdr:from>
    <xdr:ext cx="405111" cy="259045"/>
    <xdr:sp macro="" textlink="">
      <xdr:nvSpPr>
        <xdr:cNvPr id="207" name="n_4mainValue【体育館・プール】&#10;有形固定資産減価償却率">
          <a:extLst>
            <a:ext uri="{FF2B5EF4-FFF2-40B4-BE49-F238E27FC236}">
              <a16:creationId xmlns:a16="http://schemas.microsoft.com/office/drawing/2014/main" id="{5C93E4BB-7DD5-40A0-AEE8-A39E5EDB57E7}"/>
            </a:ext>
          </a:extLst>
        </xdr:cNvPr>
        <xdr:cNvSpPr txBox="1"/>
      </xdr:nvSpPr>
      <xdr:spPr>
        <a:xfrm>
          <a:off x="927744" y="108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CC0D10C-D066-4606-8D7C-E818BEBD17C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790F680-5DE4-4D34-A2C5-899268CBBF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3BD525F-2144-4780-A01C-A280B4A520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07031C3-2BD0-4D7E-AB44-E0F14F1858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524160A4-C575-44E4-9057-C38342737A2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A69909D7-9574-40B0-94D1-06959F4340B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7C07E530-0E2A-433D-B44F-2FEAD46DE8E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7D6C650-49A8-4D52-876B-6363DD5A9AA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4EDE302-1457-4612-A18D-50A1F677FCF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D59486C-306C-4A54-A90C-7DCF0A45A24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9CA0A7C3-CE93-4831-A9D1-8F7D6AB950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637C5144-CAD3-4C79-824C-585724C67FD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5A2F4FCA-3E3E-4AAB-AD47-8DD05E572B5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5401F447-5ACF-4664-9163-1D1209BE135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C8FFE14-00F0-4E60-B277-7DB44C5911E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66F86CF7-7B2D-4D9A-AF3A-C225439FCC3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83D1C7A-ACDC-4530-B700-8D9DEC3C941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68D109A0-1949-414B-9943-F41C7C4BBAD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B8327FE-185B-4C21-8DE4-889B9F4E101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51FC047-4529-487A-8AB7-2573EBE5FCA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213D4BA-9731-4DA3-A776-6A30BD40B7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1FBEA847-636A-4D1F-AD64-247AB475287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DCA81A09-FE2C-4DFA-B7B8-765D8227F2A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78E06F41-47BD-4C20-ACC2-D329FE792525}"/>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9A83BA9-5664-4252-8F80-A407E91D24C7}"/>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54EE4603-8169-4A62-9E2F-14A45FCDFC54}"/>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7A74EAED-880A-46EE-A34B-19B18A93627A}"/>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CFA2E1F4-2CDB-4792-958F-E9CAE989C1A4}"/>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2DB863EA-0BD8-4E81-9DDD-C316CF2A4374}"/>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99818150-41BA-426C-8630-9EFD794C6951}"/>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C6A19286-EBB2-41FE-A4E7-A580C2EBB9A6}"/>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4DCEDF6B-1C5A-4FA5-AA52-C07F95C2A537}"/>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DF688CF4-BDF8-48EB-BC1A-1C7D9E179F86}"/>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CBF80CC0-04B2-4E34-959E-9402703A90E8}"/>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BC293EB-D40F-4A0B-BF72-EBAAEAB48B8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87CF9D-0296-4727-950A-53FEA512C68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D5DB5D-E71E-48B1-92F8-CD3163A2BDA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40438A6-DBCC-4072-9F46-35DDDA360C2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82211B4-8A72-4B9F-B98C-3FC7342EBF0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126365</xdr:rowOff>
    </xdr:from>
    <xdr:to>
      <xdr:col>55</xdr:col>
      <xdr:colOff>50800</xdr:colOff>
      <xdr:row>64</xdr:row>
      <xdr:rowOff>56515</xdr:rowOff>
    </xdr:to>
    <xdr:sp macro="" textlink="">
      <xdr:nvSpPr>
        <xdr:cNvPr id="247" name="楕円 246">
          <a:extLst>
            <a:ext uri="{FF2B5EF4-FFF2-40B4-BE49-F238E27FC236}">
              <a16:creationId xmlns:a16="http://schemas.microsoft.com/office/drawing/2014/main" id="{7FE5E873-AFB9-4F7E-A413-12DB9725AF06}"/>
            </a:ext>
          </a:extLst>
        </xdr:cNvPr>
        <xdr:cNvSpPr/>
      </xdr:nvSpPr>
      <xdr:spPr>
        <a:xfrm>
          <a:off x="104267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41292</xdr:rowOff>
    </xdr:from>
    <xdr:ext cx="469744" cy="259045"/>
    <xdr:sp macro="" textlink="">
      <xdr:nvSpPr>
        <xdr:cNvPr id="248" name="【体育館・プール】&#10;一人当たり面積該当値テキスト">
          <a:extLst>
            <a:ext uri="{FF2B5EF4-FFF2-40B4-BE49-F238E27FC236}">
              <a16:creationId xmlns:a16="http://schemas.microsoft.com/office/drawing/2014/main" id="{59AB668A-A5E2-45B1-A489-C3F8890E4950}"/>
            </a:ext>
          </a:extLst>
        </xdr:cNvPr>
        <xdr:cNvSpPr txBox="1"/>
      </xdr:nvSpPr>
      <xdr:spPr>
        <a:xfrm>
          <a:off x="10515600" y="10842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128270</xdr:rowOff>
    </xdr:from>
    <xdr:to>
      <xdr:col>50</xdr:col>
      <xdr:colOff>165100</xdr:colOff>
      <xdr:row>64</xdr:row>
      <xdr:rowOff>58420</xdr:rowOff>
    </xdr:to>
    <xdr:sp macro="" textlink="">
      <xdr:nvSpPr>
        <xdr:cNvPr id="249" name="楕円 248">
          <a:extLst>
            <a:ext uri="{FF2B5EF4-FFF2-40B4-BE49-F238E27FC236}">
              <a16:creationId xmlns:a16="http://schemas.microsoft.com/office/drawing/2014/main" id="{F2F2BC9D-1B7C-4BB6-B499-F5A38294CABF}"/>
            </a:ext>
          </a:extLst>
        </xdr:cNvPr>
        <xdr:cNvSpPr/>
      </xdr:nvSpPr>
      <xdr:spPr>
        <a:xfrm>
          <a:off x="9588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5715</xdr:rowOff>
    </xdr:from>
    <xdr:to>
      <xdr:col>55</xdr:col>
      <xdr:colOff>0</xdr:colOff>
      <xdr:row>64</xdr:row>
      <xdr:rowOff>7620</xdr:rowOff>
    </xdr:to>
    <xdr:cxnSp macro="">
      <xdr:nvCxnSpPr>
        <xdr:cNvPr id="250" name="直線コネクタ 249">
          <a:extLst>
            <a:ext uri="{FF2B5EF4-FFF2-40B4-BE49-F238E27FC236}">
              <a16:creationId xmlns:a16="http://schemas.microsoft.com/office/drawing/2014/main" id="{483E9002-D1A9-4345-A20B-5AA24B0A1C9B}"/>
            </a:ext>
          </a:extLst>
        </xdr:cNvPr>
        <xdr:cNvCxnSpPr/>
      </xdr:nvCxnSpPr>
      <xdr:spPr>
        <a:xfrm flipV="1">
          <a:off x="9639300" y="109785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128270</xdr:rowOff>
    </xdr:from>
    <xdr:to>
      <xdr:col>46</xdr:col>
      <xdr:colOff>38100</xdr:colOff>
      <xdr:row>64</xdr:row>
      <xdr:rowOff>58420</xdr:rowOff>
    </xdr:to>
    <xdr:sp macro="" textlink="">
      <xdr:nvSpPr>
        <xdr:cNvPr id="251" name="楕円 250">
          <a:extLst>
            <a:ext uri="{FF2B5EF4-FFF2-40B4-BE49-F238E27FC236}">
              <a16:creationId xmlns:a16="http://schemas.microsoft.com/office/drawing/2014/main" id="{830A162B-1539-4EA6-9906-BAF82315711A}"/>
            </a:ext>
          </a:extLst>
        </xdr:cNvPr>
        <xdr:cNvSpPr/>
      </xdr:nvSpPr>
      <xdr:spPr>
        <a:xfrm>
          <a:off x="8699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7620</xdr:rowOff>
    </xdr:from>
    <xdr:to>
      <xdr:col>50</xdr:col>
      <xdr:colOff>114300</xdr:colOff>
      <xdr:row>64</xdr:row>
      <xdr:rowOff>7620</xdr:rowOff>
    </xdr:to>
    <xdr:cxnSp macro="">
      <xdr:nvCxnSpPr>
        <xdr:cNvPr id="252" name="直線コネクタ 251">
          <a:extLst>
            <a:ext uri="{FF2B5EF4-FFF2-40B4-BE49-F238E27FC236}">
              <a16:creationId xmlns:a16="http://schemas.microsoft.com/office/drawing/2014/main" id="{F63C1B67-1D78-466C-AC3A-3ED33671856F}"/>
            </a:ext>
          </a:extLst>
        </xdr:cNvPr>
        <xdr:cNvCxnSpPr/>
      </xdr:nvCxnSpPr>
      <xdr:spPr>
        <a:xfrm>
          <a:off x="8750300" y="1098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128270</xdr:rowOff>
    </xdr:from>
    <xdr:to>
      <xdr:col>41</xdr:col>
      <xdr:colOff>101600</xdr:colOff>
      <xdr:row>64</xdr:row>
      <xdr:rowOff>58420</xdr:rowOff>
    </xdr:to>
    <xdr:sp macro="" textlink="">
      <xdr:nvSpPr>
        <xdr:cNvPr id="253" name="楕円 252">
          <a:extLst>
            <a:ext uri="{FF2B5EF4-FFF2-40B4-BE49-F238E27FC236}">
              <a16:creationId xmlns:a16="http://schemas.microsoft.com/office/drawing/2014/main" id="{FCE0C7E2-7445-4E5A-99BA-FFABD57A1A57}"/>
            </a:ext>
          </a:extLst>
        </xdr:cNvPr>
        <xdr:cNvSpPr/>
      </xdr:nvSpPr>
      <xdr:spPr>
        <a:xfrm>
          <a:off x="7810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7620</xdr:rowOff>
    </xdr:from>
    <xdr:to>
      <xdr:col>45</xdr:col>
      <xdr:colOff>177800</xdr:colOff>
      <xdr:row>64</xdr:row>
      <xdr:rowOff>7620</xdr:rowOff>
    </xdr:to>
    <xdr:cxnSp macro="">
      <xdr:nvCxnSpPr>
        <xdr:cNvPr id="254" name="直線コネクタ 253">
          <a:extLst>
            <a:ext uri="{FF2B5EF4-FFF2-40B4-BE49-F238E27FC236}">
              <a16:creationId xmlns:a16="http://schemas.microsoft.com/office/drawing/2014/main" id="{005CEE5B-B97B-45FE-9842-132B10FAFDA9}"/>
            </a:ext>
          </a:extLst>
        </xdr:cNvPr>
        <xdr:cNvCxnSpPr/>
      </xdr:nvCxnSpPr>
      <xdr:spPr>
        <a:xfrm>
          <a:off x="7861300" y="1098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126365</xdr:rowOff>
    </xdr:from>
    <xdr:to>
      <xdr:col>36</xdr:col>
      <xdr:colOff>165100</xdr:colOff>
      <xdr:row>64</xdr:row>
      <xdr:rowOff>56515</xdr:rowOff>
    </xdr:to>
    <xdr:sp macro="" textlink="">
      <xdr:nvSpPr>
        <xdr:cNvPr id="255" name="楕円 254">
          <a:extLst>
            <a:ext uri="{FF2B5EF4-FFF2-40B4-BE49-F238E27FC236}">
              <a16:creationId xmlns:a16="http://schemas.microsoft.com/office/drawing/2014/main" id="{EBB81EDE-DE50-4D78-B9D2-9C6FBD734A7D}"/>
            </a:ext>
          </a:extLst>
        </xdr:cNvPr>
        <xdr:cNvSpPr/>
      </xdr:nvSpPr>
      <xdr:spPr>
        <a:xfrm>
          <a:off x="69215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5715</xdr:rowOff>
    </xdr:from>
    <xdr:to>
      <xdr:col>41</xdr:col>
      <xdr:colOff>50800</xdr:colOff>
      <xdr:row>64</xdr:row>
      <xdr:rowOff>7620</xdr:rowOff>
    </xdr:to>
    <xdr:cxnSp macro="">
      <xdr:nvCxnSpPr>
        <xdr:cNvPr id="256" name="直線コネクタ 255">
          <a:extLst>
            <a:ext uri="{FF2B5EF4-FFF2-40B4-BE49-F238E27FC236}">
              <a16:creationId xmlns:a16="http://schemas.microsoft.com/office/drawing/2014/main" id="{8FC22268-7C54-449C-93CF-A7FC724ECEBF}"/>
            </a:ext>
          </a:extLst>
        </xdr:cNvPr>
        <xdr:cNvCxnSpPr/>
      </xdr:nvCxnSpPr>
      <xdr:spPr>
        <a:xfrm>
          <a:off x="6972300" y="109785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FF3A7516-2CE8-49E1-A119-AAF49AD675D1}"/>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8CFEBB99-2089-482A-9819-A00410D44D0D}"/>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0EBE1550-59D4-4B6E-A8B5-9FE97F310FE5}"/>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2A67D012-685E-497A-9A0E-1BFF7E47462A}"/>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49547</xdr:rowOff>
    </xdr:from>
    <xdr:ext cx="469744" cy="259045"/>
    <xdr:sp macro="" textlink="">
      <xdr:nvSpPr>
        <xdr:cNvPr id="261" name="n_1mainValue【体育館・プール】&#10;一人当たり面積">
          <a:extLst>
            <a:ext uri="{FF2B5EF4-FFF2-40B4-BE49-F238E27FC236}">
              <a16:creationId xmlns:a16="http://schemas.microsoft.com/office/drawing/2014/main" id="{41A49372-C7B2-4CF0-AF62-51EBB6FB89E8}"/>
            </a:ext>
          </a:extLst>
        </xdr:cNvPr>
        <xdr:cNvSpPr txBox="1"/>
      </xdr:nvSpPr>
      <xdr:spPr>
        <a:xfrm>
          <a:off x="9391727"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49547</xdr:rowOff>
    </xdr:from>
    <xdr:ext cx="469744" cy="259045"/>
    <xdr:sp macro="" textlink="">
      <xdr:nvSpPr>
        <xdr:cNvPr id="262" name="n_2mainValue【体育館・プール】&#10;一人当たり面積">
          <a:extLst>
            <a:ext uri="{FF2B5EF4-FFF2-40B4-BE49-F238E27FC236}">
              <a16:creationId xmlns:a16="http://schemas.microsoft.com/office/drawing/2014/main" id="{9F2C348C-D7A0-43BB-A0F4-CBA20AEA56FB}"/>
            </a:ext>
          </a:extLst>
        </xdr:cNvPr>
        <xdr:cNvSpPr txBox="1"/>
      </xdr:nvSpPr>
      <xdr:spPr>
        <a:xfrm>
          <a:off x="8515427"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49547</xdr:rowOff>
    </xdr:from>
    <xdr:ext cx="469744" cy="259045"/>
    <xdr:sp macro="" textlink="">
      <xdr:nvSpPr>
        <xdr:cNvPr id="263" name="n_3mainValue【体育館・プール】&#10;一人当たり面積">
          <a:extLst>
            <a:ext uri="{FF2B5EF4-FFF2-40B4-BE49-F238E27FC236}">
              <a16:creationId xmlns:a16="http://schemas.microsoft.com/office/drawing/2014/main" id="{0301FD7E-3ACD-4B78-8056-F3D6815F5738}"/>
            </a:ext>
          </a:extLst>
        </xdr:cNvPr>
        <xdr:cNvSpPr txBox="1"/>
      </xdr:nvSpPr>
      <xdr:spPr>
        <a:xfrm>
          <a:off x="7626427"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47642</xdr:rowOff>
    </xdr:from>
    <xdr:ext cx="469744" cy="259045"/>
    <xdr:sp macro="" textlink="">
      <xdr:nvSpPr>
        <xdr:cNvPr id="264" name="n_4mainValue【体育館・プール】&#10;一人当たり面積">
          <a:extLst>
            <a:ext uri="{FF2B5EF4-FFF2-40B4-BE49-F238E27FC236}">
              <a16:creationId xmlns:a16="http://schemas.microsoft.com/office/drawing/2014/main" id="{967086AF-D8BF-4911-90C1-E43F9FA7AC0B}"/>
            </a:ext>
          </a:extLst>
        </xdr:cNvPr>
        <xdr:cNvSpPr txBox="1"/>
      </xdr:nvSpPr>
      <xdr:spPr>
        <a:xfrm>
          <a:off x="6737427" y="1102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831008B-CD18-4ACD-9E49-B166803586E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E5A84C4-0F90-4360-BDC9-1FEDA25AE95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F737735-B25B-416E-AE92-1C3E6418AE5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AE18210-9E35-4081-9E8D-09FA022DAD2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D7FDEA5-E278-4D48-B325-3D552AA9AE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2DA95F14-497C-4C0C-9B4B-17E95EB21B6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43D189F2-D3AC-4F98-BEC9-C7ADC76CCDF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9655ECE1-73C8-403B-87F7-10436172E67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62164287-B32E-4A44-95F9-5262000E8E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98C49E4-F49A-46CE-8A18-97023E9DB4B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64518E2-1A6A-4BC8-987E-C9BEFD3FDFC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CCC7871C-F327-4680-A7C8-48CE842560D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4B7BA17C-9BEB-4118-BDEA-6C263F2143B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156BF877-F0E2-4704-87CD-92089D3A2A7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D3DB47EC-16E4-42B6-B5A4-7AF6559753B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D3364B07-77E3-4A91-80E5-62B7287CB49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1D493708-D4C9-4EEC-913A-C21C5E584D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6DD9E31F-A211-465B-B80B-9E18059DAFC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B6BF4BCB-5448-4475-81E9-F65008FBFA4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DFD6D448-530E-4270-AEE7-8B7DDC4F4FD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C3E00CB5-E161-4919-A804-6A483DF98AF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AE24808-3A91-4925-AFE2-6E5EE58B584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F2DCF9DD-4987-4B05-B399-64A92AB477F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9E10643-3921-4683-806F-2C813A87EC2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7126C22F-78B7-4B69-B69F-80F14DA700F0}"/>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B739DC70-218E-49D7-880B-582CF0BDFDEF}"/>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4EDFF613-894F-4F8B-8FED-F769601E6E9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98A011F8-4819-4D4C-AC49-ADA1A758745F}"/>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7CC0C8F7-F410-4611-8041-D66E80FBC1F9}"/>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AE634C64-E903-4D10-B8EA-96DC48F8A7FD}"/>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C9DF0ED7-1B80-4454-9903-17BB375E721A}"/>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5425EDE0-E472-47D4-B67A-5796C9ABF181}"/>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78CCAE33-046C-457C-92B0-57243F03A6FC}"/>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38A8CD71-026E-4269-A738-E11707D00F07}"/>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BBFEC3C8-D133-4CE4-8A61-926A6E67C93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3E516C4-33C9-42FB-BCCD-4A475BF4764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D8EED8-7746-43C2-93E0-40804F11D4D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C6A3F3F-157B-4233-860F-47DA73B20AD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E462F3D-EE07-4875-A50A-FCD31FCE3E7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342DC81-6A3D-4600-899B-521301645E1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99695</xdr:rowOff>
    </xdr:from>
    <xdr:to>
      <xdr:col>24</xdr:col>
      <xdr:colOff>114300</xdr:colOff>
      <xdr:row>84</xdr:row>
      <xdr:rowOff>29845</xdr:rowOff>
    </xdr:to>
    <xdr:sp macro="" textlink="">
      <xdr:nvSpPr>
        <xdr:cNvPr id="305" name="楕円 304">
          <a:extLst>
            <a:ext uri="{FF2B5EF4-FFF2-40B4-BE49-F238E27FC236}">
              <a16:creationId xmlns:a16="http://schemas.microsoft.com/office/drawing/2014/main" id="{FFB57013-E7FF-4DC9-A269-3238ABE40C74}"/>
            </a:ext>
          </a:extLst>
        </xdr:cNvPr>
        <xdr:cNvSpPr/>
      </xdr:nvSpPr>
      <xdr:spPr>
        <a:xfrm>
          <a:off x="45847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78122</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8D625B62-16B5-4150-BD2C-17D6CCB40C33}"/>
            </a:ext>
          </a:extLst>
        </xdr:cNvPr>
        <xdr:cNvSpPr txBox="1"/>
      </xdr:nvSpPr>
      <xdr:spPr>
        <a:xfrm>
          <a:off x="467360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52070</xdr:rowOff>
    </xdr:from>
    <xdr:to>
      <xdr:col>20</xdr:col>
      <xdr:colOff>38100</xdr:colOff>
      <xdr:row>83</xdr:row>
      <xdr:rowOff>153670</xdr:rowOff>
    </xdr:to>
    <xdr:sp macro="" textlink="">
      <xdr:nvSpPr>
        <xdr:cNvPr id="307" name="楕円 306">
          <a:extLst>
            <a:ext uri="{FF2B5EF4-FFF2-40B4-BE49-F238E27FC236}">
              <a16:creationId xmlns:a16="http://schemas.microsoft.com/office/drawing/2014/main" id="{120EC1C7-D53B-4935-8E6A-6A067A879254}"/>
            </a:ext>
          </a:extLst>
        </xdr:cNvPr>
        <xdr:cNvSpPr/>
      </xdr:nvSpPr>
      <xdr:spPr>
        <a:xfrm>
          <a:off x="3746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102870</xdr:rowOff>
    </xdr:from>
    <xdr:to>
      <xdr:col>24</xdr:col>
      <xdr:colOff>63500</xdr:colOff>
      <xdr:row>83</xdr:row>
      <xdr:rowOff>150495</xdr:rowOff>
    </xdr:to>
    <xdr:cxnSp macro="">
      <xdr:nvCxnSpPr>
        <xdr:cNvPr id="308" name="直線コネクタ 307">
          <a:extLst>
            <a:ext uri="{FF2B5EF4-FFF2-40B4-BE49-F238E27FC236}">
              <a16:creationId xmlns:a16="http://schemas.microsoft.com/office/drawing/2014/main" id="{E667E0E0-DD6E-4E6E-8828-E74CB32105F6}"/>
            </a:ext>
          </a:extLst>
        </xdr:cNvPr>
        <xdr:cNvCxnSpPr/>
      </xdr:nvCxnSpPr>
      <xdr:spPr>
        <a:xfrm>
          <a:off x="3797300" y="1433322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130175</xdr:rowOff>
    </xdr:from>
    <xdr:to>
      <xdr:col>15</xdr:col>
      <xdr:colOff>101600</xdr:colOff>
      <xdr:row>83</xdr:row>
      <xdr:rowOff>60325</xdr:rowOff>
    </xdr:to>
    <xdr:sp macro="" textlink="">
      <xdr:nvSpPr>
        <xdr:cNvPr id="309" name="楕円 308">
          <a:extLst>
            <a:ext uri="{FF2B5EF4-FFF2-40B4-BE49-F238E27FC236}">
              <a16:creationId xmlns:a16="http://schemas.microsoft.com/office/drawing/2014/main" id="{E86A45C1-7A0F-4FAB-B6EC-23F488823FF7}"/>
            </a:ext>
          </a:extLst>
        </xdr:cNvPr>
        <xdr:cNvSpPr/>
      </xdr:nvSpPr>
      <xdr:spPr>
        <a:xfrm>
          <a:off x="2857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9525</xdr:rowOff>
    </xdr:from>
    <xdr:to>
      <xdr:col>19</xdr:col>
      <xdr:colOff>177800</xdr:colOff>
      <xdr:row>83</xdr:row>
      <xdr:rowOff>102870</xdr:rowOff>
    </xdr:to>
    <xdr:cxnSp macro="">
      <xdr:nvCxnSpPr>
        <xdr:cNvPr id="310" name="直線コネクタ 309">
          <a:extLst>
            <a:ext uri="{FF2B5EF4-FFF2-40B4-BE49-F238E27FC236}">
              <a16:creationId xmlns:a16="http://schemas.microsoft.com/office/drawing/2014/main" id="{8B3CADA5-8EEF-441A-B687-18321BFB3106}"/>
            </a:ext>
          </a:extLst>
        </xdr:cNvPr>
        <xdr:cNvCxnSpPr/>
      </xdr:nvCxnSpPr>
      <xdr:spPr>
        <a:xfrm>
          <a:off x="2908300" y="1423987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311" name="楕円 310">
          <a:extLst>
            <a:ext uri="{FF2B5EF4-FFF2-40B4-BE49-F238E27FC236}">
              <a16:creationId xmlns:a16="http://schemas.microsoft.com/office/drawing/2014/main" id="{EAD2F7C1-34B4-442C-8D0E-A725338008DE}"/>
            </a:ext>
          </a:extLst>
        </xdr:cNvPr>
        <xdr:cNvSpPr/>
      </xdr:nvSpPr>
      <xdr:spPr>
        <a:xfrm>
          <a:off x="1968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129539</xdr:rowOff>
    </xdr:from>
    <xdr:to>
      <xdr:col>15</xdr:col>
      <xdr:colOff>50800</xdr:colOff>
      <xdr:row>83</xdr:row>
      <xdr:rowOff>9525</xdr:rowOff>
    </xdr:to>
    <xdr:cxnSp macro="">
      <xdr:nvCxnSpPr>
        <xdr:cNvPr id="312" name="直線コネクタ 311">
          <a:extLst>
            <a:ext uri="{FF2B5EF4-FFF2-40B4-BE49-F238E27FC236}">
              <a16:creationId xmlns:a16="http://schemas.microsoft.com/office/drawing/2014/main" id="{04C0414A-B164-4708-BEA9-92AF32FC6A3E}"/>
            </a:ext>
          </a:extLst>
        </xdr:cNvPr>
        <xdr:cNvCxnSpPr/>
      </xdr:nvCxnSpPr>
      <xdr:spPr>
        <a:xfrm>
          <a:off x="2019300" y="141884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27305</xdr:rowOff>
    </xdr:from>
    <xdr:to>
      <xdr:col>6</xdr:col>
      <xdr:colOff>38100</xdr:colOff>
      <xdr:row>82</xdr:row>
      <xdr:rowOff>128905</xdr:rowOff>
    </xdr:to>
    <xdr:sp macro="" textlink="">
      <xdr:nvSpPr>
        <xdr:cNvPr id="313" name="楕円 312">
          <a:extLst>
            <a:ext uri="{FF2B5EF4-FFF2-40B4-BE49-F238E27FC236}">
              <a16:creationId xmlns:a16="http://schemas.microsoft.com/office/drawing/2014/main" id="{07BEE7A7-B4C2-4F65-B3B4-CBB4F0C101C5}"/>
            </a:ext>
          </a:extLst>
        </xdr:cNvPr>
        <xdr:cNvSpPr/>
      </xdr:nvSpPr>
      <xdr:spPr>
        <a:xfrm>
          <a:off x="1079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78105</xdr:rowOff>
    </xdr:from>
    <xdr:to>
      <xdr:col>10</xdr:col>
      <xdr:colOff>114300</xdr:colOff>
      <xdr:row>82</xdr:row>
      <xdr:rowOff>129539</xdr:rowOff>
    </xdr:to>
    <xdr:cxnSp macro="">
      <xdr:nvCxnSpPr>
        <xdr:cNvPr id="314" name="直線コネクタ 313">
          <a:extLst>
            <a:ext uri="{FF2B5EF4-FFF2-40B4-BE49-F238E27FC236}">
              <a16:creationId xmlns:a16="http://schemas.microsoft.com/office/drawing/2014/main" id="{8DC4FD12-D152-43BF-B2C7-EBED45DAE757}"/>
            </a:ext>
          </a:extLst>
        </xdr:cNvPr>
        <xdr:cNvCxnSpPr/>
      </xdr:nvCxnSpPr>
      <xdr:spPr>
        <a:xfrm>
          <a:off x="1130300" y="1413700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5062218A-70BC-4C1B-A993-75E0506D3FDD}"/>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E19C79FB-C8D1-4D76-945D-C52210B1E86B}"/>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8056ABDE-688B-4103-8240-0C2F6B24AC56}"/>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E930FA58-E0AA-4116-AD82-20BB8B453AA2}"/>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144797</xdr:rowOff>
    </xdr:from>
    <xdr:ext cx="405111" cy="259045"/>
    <xdr:sp macro="" textlink="">
      <xdr:nvSpPr>
        <xdr:cNvPr id="319" name="n_1mainValue【福祉施設】&#10;有形固定資産減価償却率">
          <a:extLst>
            <a:ext uri="{FF2B5EF4-FFF2-40B4-BE49-F238E27FC236}">
              <a16:creationId xmlns:a16="http://schemas.microsoft.com/office/drawing/2014/main" id="{C64C7836-ABA4-4BAB-8FF7-679948B27B78}"/>
            </a:ext>
          </a:extLst>
        </xdr:cNvPr>
        <xdr:cNvSpPr txBox="1"/>
      </xdr:nvSpPr>
      <xdr:spPr>
        <a:xfrm>
          <a:off x="35820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20" name="n_2mainValue【福祉施設】&#10;有形固定資産減価償却率">
          <a:extLst>
            <a:ext uri="{FF2B5EF4-FFF2-40B4-BE49-F238E27FC236}">
              <a16:creationId xmlns:a16="http://schemas.microsoft.com/office/drawing/2014/main" id="{2B4C489E-E3EB-4F91-9D92-C9BEFEC9B40A}"/>
            </a:ext>
          </a:extLst>
        </xdr:cNvPr>
        <xdr:cNvSpPr txBox="1"/>
      </xdr:nvSpPr>
      <xdr:spPr>
        <a:xfrm>
          <a:off x="2705744"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21" name="n_3mainValue【福祉施設】&#10;有形固定資産減価償却率">
          <a:extLst>
            <a:ext uri="{FF2B5EF4-FFF2-40B4-BE49-F238E27FC236}">
              <a16:creationId xmlns:a16="http://schemas.microsoft.com/office/drawing/2014/main" id="{C948F8F3-924A-41AF-98B6-A27B4B771F6E}"/>
            </a:ext>
          </a:extLst>
        </xdr:cNvPr>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120032</xdr:rowOff>
    </xdr:from>
    <xdr:ext cx="405111" cy="259045"/>
    <xdr:sp macro="" textlink="">
      <xdr:nvSpPr>
        <xdr:cNvPr id="322" name="n_4mainValue【福祉施設】&#10;有形固定資産減価償却率">
          <a:extLst>
            <a:ext uri="{FF2B5EF4-FFF2-40B4-BE49-F238E27FC236}">
              <a16:creationId xmlns:a16="http://schemas.microsoft.com/office/drawing/2014/main" id="{ABDDA22D-73BB-459D-9A77-D7875E4202A3}"/>
            </a:ext>
          </a:extLst>
        </xdr:cNvPr>
        <xdr:cNvSpPr txBox="1"/>
      </xdr:nvSpPr>
      <xdr:spPr>
        <a:xfrm>
          <a:off x="927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88F98EB-8F4C-4C40-859D-3B7118E65F0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DACCC5B-B94B-4439-8535-5757AC07B91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3CDC38F-F814-40FD-AEE5-AF069D832CE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70D53FEA-B6C3-45A2-BA40-AE82C20A9BE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CD73A7C7-AD91-4A02-80E8-9A4D1E3B9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0959BD3-A01D-4252-972C-168AA57449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F08BFC5-00C8-4467-A455-3D102D486A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7B7AB5C3-4172-4B79-AD6D-3F31EA95ADE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4319FB3-3588-4178-A792-066693D25A6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E0488D9-D997-4CB2-8999-9AEFFDAF088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367BE794-1E4B-4810-9C0F-C38598A4E60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16C20F4D-9C06-4BFF-98A0-7265124C02F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58EC2227-BEC9-406B-8D5A-9C84A3180EF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A9046600-7BA4-4DD2-8034-AC28F61B23D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301DC880-564E-4D7F-85F6-AA751DDD2AF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365B0DCA-24C9-467F-82E6-242802F74D0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576FFF50-0EEE-47BD-B953-909C9A0C5DA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E0FAB923-D0A7-4F7A-8443-18DE4CAADDE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E297697D-182C-4081-99AB-6AFECF19170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7DC09F12-A600-428D-8667-D12997BCC03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33C73F9A-5610-4373-8BBD-1D54363041B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5C3395F5-C791-47EE-9BB9-40691919BACE}"/>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5D0EC0B9-CE9D-401E-8426-5D50B68F9D8B}"/>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776CA8F6-6AC8-493C-A98B-907EE08486DB}"/>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027E42D8-F733-46BA-A75B-41725001585D}"/>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275919D4-3F36-439F-9487-99A59BD588D3}"/>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ABD6F867-D745-4BEB-9520-B9AC8B3E6A3E}"/>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FF0C3F2-0DD3-4713-A7AE-29EE815280EA}"/>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164009FA-B813-426D-AD67-82B37B210AB4}"/>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59212866-C486-48B4-8A93-6B726591858E}"/>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A25B36C0-69C8-4400-BD41-A571C3941644}"/>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DFAC0BC2-3094-4788-914B-6A15D7828571}"/>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D1F1F5B-828F-446F-85A6-2409FBA2A3E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C8AF902-17BF-43C4-9666-B301BCF8796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B8B6432-0B43-4E5D-B18A-F4B97EEBFD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C6BA227-3D4B-494A-BA0D-CBF6601BEAB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8498BA7-1026-4B4D-A51F-7A1E7CC110D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60" name="楕円 359">
          <a:extLst>
            <a:ext uri="{FF2B5EF4-FFF2-40B4-BE49-F238E27FC236}">
              <a16:creationId xmlns:a16="http://schemas.microsoft.com/office/drawing/2014/main" id="{17E8F325-05F9-4657-B1EB-6AE7A969D87C}"/>
            </a:ext>
          </a:extLst>
        </xdr:cNvPr>
        <xdr:cNvSpPr/>
      </xdr:nvSpPr>
      <xdr:spPr>
        <a:xfrm>
          <a:off x="10426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155464</xdr:rowOff>
    </xdr:from>
    <xdr:ext cx="469744" cy="259045"/>
    <xdr:sp macro="" textlink="">
      <xdr:nvSpPr>
        <xdr:cNvPr id="361" name="【福祉施設】&#10;一人当たり面積該当値テキスト">
          <a:extLst>
            <a:ext uri="{FF2B5EF4-FFF2-40B4-BE49-F238E27FC236}">
              <a16:creationId xmlns:a16="http://schemas.microsoft.com/office/drawing/2014/main" id="{7C4ED672-4AE6-453F-93B7-00356A6497E3}"/>
            </a:ext>
          </a:extLst>
        </xdr:cNvPr>
        <xdr:cNvSpPr txBox="1"/>
      </xdr:nvSpPr>
      <xdr:spPr>
        <a:xfrm>
          <a:off x="10515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10161</xdr:rowOff>
    </xdr:from>
    <xdr:to>
      <xdr:col>50</xdr:col>
      <xdr:colOff>165100</xdr:colOff>
      <xdr:row>84</xdr:row>
      <xdr:rowOff>111761</xdr:rowOff>
    </xdr:to>
    <xdr:sp macro="" textlink="">
      <xdr:nvSpPr>
        <xdr:cNvPr id="362" name="楕円 361">
          <a:extLst>
            <a:ext uri="{FF2B5EF4-FFF2-40B4-BE49-F238E27FC236}">
              <a16:creationId xmlns:a16="http://schemas.microsoft.com/office/drawing/2014/main" id="{3AA6B311-EB15-4792-B047-B76380E1E71C}"/>
            </a:ext>
          </a:extLst>
        </xdr:cNvPr>
        <xdr:cNvSpPr/>
      </xdr:nvSpPr>
      <xdr:spPr>
        <a:xfrm>
          <a:off x="958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56387</xdr:rowOff>
    </xdr:from>
    <xdr:to>
      <xdr:col>55</xdr:col>
      <xdr:colOff>0</xdr:colOff>
      <xdr:row>84</xdr:row>
      <xdr:rowOff>60961</xdr:rowOff>
    </xdr:to>
    <xdr:cxnSp macro="">
      <xdr:nvCxnSpPr>
        <xdr:cNvPr id="363" name="直線コネクタ 362">
          <a:extLst>
            <a:ext uri="{FF2B5EF4-FFF2-40B4-BE49-F238E27FC236}">
              <a16:creationId xmlns:a16="http://schemas.microsoft.com/office/drawing/2014/main" id="{FE70AA61-94B9-4F02-A4BB-AC6ED4B345D1}"/>
            </a:ext>
          </a:extLst>
        </xdr:cNvPr>
        <xdr:cNvCxnSpPr/>
      </xdr:nvCxnSpPr>
      <xdr:spPr>
        <a:xfrm flipV="1">
          <a:off x="9639300" y="144581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64" name="楕円 363">
          <a:extLst>
            <a:ext uri="{FF2B5EF4-FFF2-40B4-BE49-F238E27FC236}">
              <a16:creationId xmlns:a16="http://schemas.microsoft.com/office/drawing/2014/main" id="{1D52C18C-776C-4AF1-ABE6-9C80347C9EE1}"/>
            </a:ext>
          </a:extLst>
        </xdr:cNvPr>
        <xdr:cNvSpPr/>
      </xdr:nvSpPr>
      <xdr:spPr>
        <a:xfrm>
          <a:off x="8699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60961</xdr:rowOff>
    </xdr:from>
    <xdr:to>
      <xdr:col>50</xdr:col>
      <xdr:colOff>114300</xdr:colOff>
      <xdr:row>84</xdr:row>
      <xdr:rowOff>60961</xdr:rowOff>
    </xdr:to>
    <xdr:cxnSp macro="">
      <xdr:nvCxnSpPr>
        <xdr:cNvPr id="365" name="直線コネクタ 364">
          <a:extLst>
            <a:ext uri="{FF2B5EF4-FFF2-40B4-BE49-F238E27FC236}">
              <a16:creationId xmlns:a16="http://schemas.microsoft.com/office/drawing/2014/main" id="{FD743D7E-1EED-483F-9CB0-DF3F52617B67}"/>
            </a:ext>
          </a:extLst>
        </xdr:cNvPr>
        <xdr:cNvCxnSpPr/>
      </xdr:nvCxnSpPr>
      <xdr:spPr>
        <a:xfrm>
          <a:off x="8750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366" name="楕円 365">
          <a:extLst>
            <a:ext uri="{FF2B5EF4-FFF2-40B4-BE49-F238E27FC236}">
              <a16:creationId xmlns:a16="http://schemas.microsoft.com/office/drawing/2014/main" id="{C14D7511-B0BC-4A24-ABA2-CF273B10DDD2}"/>
            </a:ext>
          </a:extLst>
        </xdr:cNvPr>
        <xdr:cNvSpPr/>
      </xdr:nvSpPr>
      <xdr:spPr>
        <a:xfrm>
          <a:off x="7810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60961</xdr:rowOff>
    </xdr:from>
    <xdr:to>
      <xdr:col>45</xdr:col>
      <xdr:colOff>177800</xdr:colOff>
      <xdr:row>84</xdr:row>
      <xdr:rowOff>60961</xdr:rowOff>
    </xdr:to>
    <xdr:cxnSp macro="">
      <xdr:nvCxnSpPr>
        <xdr:cNvPr id="367" name="直線コネクタ 366">
          <a:extLst>
            <a:ext uri="{FF2B5EF4-FFF2-40B4-BE49-F238E27FC236}">
              <a16:creationId xmlns:a16="http://schemas.microsoft.com/office/drawing/2014/main" id="{98B16C44-4391-4415-A40A-82EBCF33DD43}"/>
            </a:ext>
          </a:extLst>
        </xdr:cNvPr>
        <xdr:cNvCxnSpPr/>
      </xdr:nvCxnSpPr>
      <xdr:spPr>
        <a:xfrm>
          <a:off x="7861300" y="1446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5587</xdr:rowOff>
    </xdr:from>
    <xdr:to>
      <xdr:col>36</xdr:col>
      <xdr:colOff>165100</xdr:colOff>
      <xdr:row>84</xdr:row>
      <xdr:rowOff>107187</xdr:rowOff>
    </xdr:to>
    <xdr:sp macro="" textlink="">
      <xdr:nvSpPr>
        <xdr:cNvPr id="368" name="楕円 367">
          <a:extLst>
            <a:ext uri="{FF2B5EF4-FFF2-40B4-BE49-F238E27FC236}">
              <a16:creationId xmlns:a16="http://schemas.microsoft.com/office/drawing/2014/main" id="{4D4AB5FA-3568-4374-8F8D-CC758B0447BF}"/>
            </a:ext>
          </a:extLst>
        </xdr:cNvPr>
        <xdr:cNvSpPr/>
      </xdr:nvSpPr>
      <xdr:spPr>
        <a:xfrm>
          <a:off x="6921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56387</xdr:rowOff>
    </xdr:from>
    <xdr:to>
      <xdr:col>41</xdr:col>
      <xdr:colOff>50800</xdr:colOff>
      <xdr:row>84</xdr:row>
      <xdr:rowOff>60961</xdr:rowOff>
    </xdr:to>
    <xdr:cxnSp macro="">
      <xdr:nvCxnSpPr>
        <xdr:cNvPr id="369" name="直線コネクタ 368">
          <a:extLst>
            <a:ext uri="{FF2B5EF4-FFF2-40B4-BE49-F238E27FC236}">
              <a16:creationId xmlns:a16="http://schemas.microsoft.com/office/drawing/2014/main" id="{C7210405-2C5C-4908-9155-5267CD0EA794}"/>
            </a:ext>
          </a:extLst>
        </xdr:cNvPr>
        <xdr:cNvCxnSpPr/>
      </xdr:nvCxnSpPr>
      <xdr:spPr>
        <a:xfrm>
          <a:off x="6972300" y="144581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05627EBC-B80E-45E5-B22F-36C89C770A88}"/>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CBDA572A-03BE-4A0A-87A1-42E2EFE9EFAD}"/>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7D1A1D34-D52F-43BB-B292-4F0631804D8D}"/>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A194E131-ED06-4BBC-8DB2-55E8514B6956}"/>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102888</xdr:rowOff>
    </xdr:from>
    <xdr:ext cx="469744" cy="259045"/>
    <xdr:sp macro="" textlink="">
      <xdr:nvSpPr>
        <xdr:cNvPr id="374" name="n_1mainValue【福祉施設】&#10;一人当たり面積">
          <a:extLst>
            <a:ext uri="{FF2B5EF4-FFF2-40B4-BE49-F238E27FC236}">
              <a16:creationId xmlns:a16="http://schemas.microsoft.com/office/drawing/2014/main" id="{A720AF2A-9A88-4666-BB88-3D66612238B7}"/>
            </a:ext>
          </a:extLst>
        </xdr:cNvPr>
        <xdr:cNvSpPr txBox="1"/>
      </xdr:nvSpPr>
      <xdr:spPr>
        <a:xfrm>
          <a:off x="9391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102888</xdr:rowOff>
    </xdr:from>
    <xdr:ext cx="469744" cy="259045"/>
    <xdr:sp macro="" textlink="">
      <xdr:nvSpPr>
        <xdr:cNvPr id="375" name="n_2mainValue【福祉施設】&#10;一人当たり面積">
          <a:extLst>
            <a:ext uri="{FF2B5EF4-FFF2-40B4-BE49-F238E27FC236}">
              <a16:creationId xmlns:a16="http://schemas.microsoft.com/office/drawing/2014/main" id="{14D88784-E445-4FBE-A6FF-F31D0AA83010}"/>
            </a:ext>
          </a:extLst>
        </xdr:cNvPr>
        <xdr:cNvSpPr txBox="1"/>
      </xdr:nvSpPr>
      <xdr:spPr>
        <a:xfrm>
          <a:off x="8515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102888</xdr:rowOff>
    </xdr:from>
    <xdr:ext cx="469744" cy="259045"/>
    <xdr:sp macro="" textlink="">
      <xdr:nvSpPr>
        <xdr:cNvPr id="376" name="n_3mainValue【福祉施設】&#10;一人当たり面積">
          <a:extLst>
            <a:ext uri="{FF2B5EF4-FFF2-40B4-BE49-F238E27FC236}">
              <a16:creationId xmlns:a16="http://schemas.microsoft.com/office/drawing/2014/main" id="{7B9DAF68-39C9-46FF-A75E-1069F82705EB}"/>
            </a:ext>
          </a:extLst>
        </xdr:cNvPr>
        <xdr:cNvSpPr txBox="1"/>
      </xdr:nvSpPr>
      <xdr:spPr>
        <a:xfrm>
          <a:off x="7626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98314</xdr:rowOff>
    </xdr:from>
    <xdr:ext cx="469744" cy="259045"/>
    <xdr:sp macro="" textlink="">
      <xdr:nvSpPr>
        <xdr:cNvPr id="377" name="n_4mainValue【福祉施設】&#10;一人当たり面積">
          <a:extLst>
            <a:ext uri="{FF2B5EF4-FFF2-40B4-BE49-F238E27FC236}">
              <a16:creationId xmlns:a16="http://schemas.microsoft.com/office/drawing/2014/main" id="{1DE65C3F-6E71-40F4-9883-2B9D6FA528FA}"/>
            </a:ext>
          </a:extLst>
        </xdr:cNvPr>
        <xdr:cNvSpPr txBox="1"/>
      </xdr:nvSpPr>
      <xdr:spPr>
        <a:xfrm>
          <a:off x="6737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C9DE195-1223-43A9-B807-A57502BDC5B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59E25289-A444-4C3E-92CF-6A9DB4FFE5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E568B1E-4E40-4741-BBBD-2D248B6018C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B16EC235-F241-4463-B34F-CCB3D1EA373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1FF629A9-ECDA-49A0-B83A-93E6B46328C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5C9745D-6B96-4369-AF75-B07CDD6344A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E38E3E4-314B-41EF-B8F8-7FC4ACECFC0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38A3FF2-AE7F-47B0-B1C7-5F755EA2A3A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F391DEF4-EB70-4130-AD67-7B342C86D5A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9038EA9D-7A6D-4754-8673-D2A23E5E32F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7395D4D-1412-4A6D-89A7-F570B09648C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4F9B2DB9-366F-4627-A52A-0E174D1B5C4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656BB362-A6F5-4787-995C-629B51A8FED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7FB332A0-BE91-4204-AF55-5FC99E70935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DAC7C413-4F9D-4B93-AE7B-676488EDCCD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DB89C893-7A83-4B88-8B2F-C13C71D977F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E2DEF254-40EC-4CA1-94DC-7AF9054E297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ED9AAEC4-89BC-4B92-948D-A850890319A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F6F55958-330C-47EC-8242-11C68FFCDC1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DE7FA683-DFC5-42A8-A1E4-822E12A07D2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962189FE-1564-4480-944E-B0E0989379A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F88CB130-3DBF-4130-9858-E192531F586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13853DF-07A0-494F-AC4D-C6F88922F1F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6FA7F493-91C8-4D77-A60E-6D6B1BAC849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34477925-0D8F-4486-AD0C-48D24C09D32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BF84AE0F-1544-44A0-AD19-82787842523F}"/>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3741B87F-D511-46C0-A822-390DB07FB9C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E39E8F71-3D8E-4107-AD53-3FD1BAD5059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FF118F29-9289-46BA-AA91-91B95A170AC1}"/>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0E7FE33E-57E1-4715-8A94-3FA139A5AC22}"/>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D41336D2-F505-4895-AC90-0D20447DF061}"/>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63BF31EB-45AA-4D18-8E85-42475E9BCE07}"/>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0F0ABC35-B7F5-46B5-AD51-B4DBCCF3F7C1}"/>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E5C515B7-006E-43F2-BA54-3E682227CA71}"/>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8F686173-8453-47EA-B9E9-B443605DCF87}"/>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3B9C5EDC-0319-4493-966C-C9B3210A905A}"/>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8130D0A-62A7-41A8-B63F-42906FC72CB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7779F90-2193-4E9A-9556-2739F85D4B7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B14D48B-9D2F-4D17-B992-3FFE47CC80C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EA98CEC-79DB-4E2D-8EE5-251C5B8AF59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7D130E2-98ED-4DE9-8E07-9A77F2D7A36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139700</xdr:rowOff>
    </xdr:from>
    <xdr:to>
      <xdr:col>24</xdr:col>
      <xdr:colOff>114300</xdr:colOff>
      <xdr:row>103</xdr:row>
      <xdr:rowOff>69850</xdr:rowOff>
    </xdr:to>
    <xdr:sp macro="" textlink="">
      <xdr:nvSpPr>
        <xdr:cNvPr id="419" name="楕円 418">
          <a:extLst>
            <a:ext uri="{FF2B5EF4-FFF2-40B4-BE49-F238E27FC236}">
              <a16:creationId xmlns:a16="http://schemas.microsoft.com/office/drawing/2014/main" id="{43D33102-7CA0-462C-B794-FBEF755130E2}"/>
            </a:ext>
          </a:extLst>
        </xdr:cNvPr>
        <xdr:cNvSpPr/>
      </xdr:nvSpPr>
      <xdr:spPr>
        <a:xfrm>
          <a:off x="45847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162577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72BFD07A-0027-4D65-9486-57B8277C0D0C}"/>
            </a:ext>
          </a:extLst>
        </xdr:cNvPr>
        <xdr:cNvSpPr txBox="1"/>
      </xdr:nvSpPr>
      <xdr:spPr>
        <a:xfrm>
          <a:off x="4673600"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107043</xdr:rowOff>
    </xdr:from>
    <xdr:to>
      <xdr:col>20</xdr:col>
      <xdr:colOff>38100</xdr:colOff>
      <xdr:row>103</xdr:row>
      <xdr:rowOff>37193</xdr:rowOff>
    </xdr:to>
    <xdr:sp macro="" textlink="">
      <xdr:nvSpPr>
        <xdr:cNvPr id="421" name="楕円 420">
          <a:extLst>
            <a:ext uri="{FF2B5EF4-FFF2-40B4-BE49-F238E27FC236}">
              <a16:creationId xmlns:a16="http://schemas.microsoft.com/office/drawing/2014/main" id="{23366BCA-7B30-48EA-A620-6C09C7B1463E}"/>
            </a:ext>
          </a:extLst>
        </xdr:cNvPr>
        <xdr:cNvSpPr/>
      </xdr:nvSpPr>
      <xdr:spPr>
        <a:xfrm>
          <a:off x="3746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157843</xdr:rowOff>
    </xdr:from>
    <xdr:to>
      <xdr:col>24</xdr:col>
      <xdr:colOff>63500</xdr:colOff>
      <xdr:row>103</xdr:row>
      <xdr:rowOff>19050</xdr:rowOff>
    </xdr:to>
    <xdr:cxnSp macro="">
      <xdr:nvCxnSpPr>
        <xdr:cNvPr id="422" name="直線コネクタ 421">
          <a:extLst>
            <a:ext uri="{FF2B5EF4-FFF2-40B4-BE49-F238E27FC236}">
              <a16:creationId xmlns:a16="http://schemas.microsoft.com/office/drawing/2014/main" id="{4468EC93-5F2F-4DA9-B026-2963FF8DCDEE}"/>
            </a:ext>
          </a:extLst>
        </xdr:cNvPr>
        <xdr:cNvCxnSpPr/>
      </xdr:nvCxnSpPr>
      <xdr:spPr>
        <a:xfrm>
          <a:off x="3797300" y="176457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74386</xdr:rowOff>
    </xdr:from>
    <xdr:to>
      <xdr:col>15</xdr:col>
      <xdr:colOff>101600</xdr:colOff>
      <xdr:row>103</xdr:row>
      <xdr:rowOff>4536</xdr:rowOff>
    </xdr:to>
    <xdr:sp macro="" textlink="">
      <xdr:nvSpPr>
        <xdr:cNvPr id="423" name="楕円 422">
          <a:extLst>
            <a:ext uri="{FF2B5EF4-FFF2-40B4-BE49-F238E27FC236}">
              <a16:creationId xmlns:a16="http://schemas.microsoft.com/office/drawing/2014/main" id="{32EA4E45-9B74-44BF-8D02-922428D40472}"/>
            </a:ext>
          </a:extLst>
        </xdr:cNvPr>
        <xdr:cNvSpPr/>
      </xdr:nvSpPr>
      <xdr:spPr>
        <a:xfrm>
          <a:off x="2857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125186</xdr:rowOff>
    </xdr:from>
    <xdr:to>
      <xdr:col>19</xdr:col>
      <xdr:colOff>177800</xdr:colOff>
      <xdr:row>102</xdr:row>
      <xdr:rowOff>157843</xdr:rowOff>
    </xdr:to>
    <xdr:cxnSp macro="">
      <xdr:nvCxnSpPr>
        <xdr:cNvPr id="424" name="直線コネクタ 423">
          <a:extLst>
            <a:ext uri="{FF2B5EF4-FFF2-40B4-BE49-F238E27FC236}">
              <a16:creationId xmlns:a16="http://schemas.microsoft.com/office/drawing/2014/main" id="{E018F8EB-9FF1-472F-9910-7D5397DE8588}"/>
            </a:ext>
          </a:extLst>
        </xdr:cNvPr>
        <xdr:cNvCxnSpPr/>
      </xdr:nvCxnSpPr>
      <xdr:spPr>
        <a:xfrm>
          <a:off x="2908300" y="1761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41729</xdr:rowOff>
    </xdr:from>
    <xdr:to>
      <xdr:col>10</xdr:col>
      <xdr:colOff>165100</xdr:colOff>
      <xdr:row>102</xdr:row>
      <xdr:rowOff>143329</xdr:rowOff>
    </xdr:to>
    <xdr:sp macro="" textlink="">
      <xdr:nvSpPr>
        <xdr:cNvPr id="425" name="楕円 424">
          <a:extLst>
            <a:ext uri="{FF2B5EF4-FFF2-40B4-BE49-F238E27FC236}">
              <a16:creationId xmlns:a16="http://schemas.microsoft.com/office/drawing/2014/main" id="{5FDC916B-F7C8-4952-87CD-9C35D658EE48}"/>
            </a:ext>
          </a:extLst>
        </xdr:cNvPr>
        <xdr:cNvSpPr/>
      </xdr:nvSpPr>
      <xdr:spPr>
        <a:xfrm>
          <a:off x="1968500" y="1752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92529</xdr:rowOff>
    </xdr:from>
    <xdr:to>
      <xdr:col>15</xdr:col>
      <xdr:colOff>50800</xdr:colOff>
      <xdr:row>102</xdr:row>
      <xdr:rowOff>125186</xdr:rowOff>
    </xdr:to>
    <xdr:cxnSp macro="">
      <xdr:nvCxnSpPr>
        <xdr:cNvPr id="426" name="直線コネクタ 425">
          <a:extLst>
            <a:ext uri="{FF2B5EF4-FFF2-40B4-BE49-F238E27FC236}">
              <a16:creationId xmlns:a16="http://schemas.microsoft.com/office/drawing/2014/main" id="{84DC7352-6041-4504-96B3-97653D4445BA}"/>
            </a:ext>
          </a:extLst>
        </xdr:cNvPr>
        <xdr:cNvCxnSpPr/>
      </xdr:nvCxnSpPr>
      <xdr:spPr>
        <a:xfrm>
          <a:off x="2019300" y="175804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9071</xdr:rowOff>
    </xdr:from>
    <xdr:to>
      <xdr:col>6</xdr:col>
      <xdr:colOff>38100</xdr:colOff>
      <xdr:row>102</xdr:row>
      <xdr:rowOff>110671</xdr:rowOff>
    </xdr:to>
    <xdr:sp macro="" textlink="">
      <xdr:nvSpPr>
        <xdr:cNvPr id="427" name="楕円 426">
          <a:extLst>
            <a:ext uri="{FF2B5EF4-FFF2-40B4-BE49-F238E27FC236}">
              <a16:creationId xmlns:a16="http://schemas.microsoft.com/office/drawing/2014/main" id="{051791D2-2081-45AE-9333-44D2969723FE}"/>
            </a:ext>
          </a:extLst>
        </xdr:cNvPr>
        <xdr:cNvSpPr/>
      </xdr:nvSpPr>
      <xdr:spPr>
        <a:xfrm>
          <a:off x="10795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59871</xdr:rowOff>
    </xdr:from>
    <xdr:to>
      <xdr:col>10</xdr:col>
      <xdr:colOff>114300</xdr:colOff>
      <xdr:row>102</xdr:row>
      <xdr:rowOff>92529</xdr:rowOff>
    </xdr:to>
    <xdr:cxnSp macro="">
      <xdr:nvCxnSpPr>
        <xdr:cNvPr id="428" name="直線コネクタ 427">
          <a:extLst>
            <a:ext uri="{FF2B5EF4-FFF2-40B4-BE49-F238E27FC236}">
              <a16:creationId xmlns:a16="http://schemas.microsoft.com/office/drawing/2014/main" id="{ED72E89A-3693-4D27-88E6-B250E469758F}"/>
            </a:ext>
          </a:extLst>
        </xdr:cNvPr>
        <xdr:cNvCxnSpPr/>
      </xdr:nvCxnSpPr>
      <xdr:spPr>
        <a:xfrm>
          <a:off x="1130300" y="17547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56419891-A1A5-4C70-AEAF-3E0433990722}"/>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FB9078A9-33CA-4218-B921-FA2EE4BFFD0E}"/>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8FE3A049-38E2-4B10-9814-657F16078E0E}"/>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932BFA1A-E8A9-4142-BB9C-52568D4DA95D}"/>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53720</xdr:rowOff>
    </xdr:from>
    <xdr:ext cx="405111" cy="259045"/>
    <xdr:sp macro="" textlink="">
      <xdr:nvSpPr>
        <xdr:cNvPr id="433" name="n_1mainValue【市民会館】&#10;有形固定資産減価償却率">
          <a:extLst>
            <a:ext uri="{FF2B5EF4-FFF2-40B4-BE49-F238E27FC236}">
              <a16:creationId xmlns:a16="http://schemas.microsoft.com/office/drawing/2014/main" id="{428737F8-69D3-42CB-9C6C-3EE747296206}"/>
            </a:ext>
          </a:extLst>
        </xdr:cNvPr>
        <xdr:cNvSpPr txBox="1"/>
      </xdr:nvSpPr>
      <xdr:spPr>
        <a:xfrm>
          <a:off x="35820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21063</xdr:rowOff>
    </xdr:from>
    <xdr:ext cx="405111" cy="259045"/>
    <xdr:sp macro="" textlink="">
      <xdr:nvSpPr>
        <xdr:cNvPr id="434" name="n_2mainValue【市民会館】&#10;有形固定資産減価償却率">
          <a:extLst>
            <a:ext uri="{FF2B5EF4-FFF2-40B4-BE49-F238E27FC236}">
              <a16:creationId xmlns:a16="http://schemas.microsoft.com/office/drawing/2014/main" id="{B8412CCA-CE2F-4596-9702-344D91E099EA}"/>
            </a:ext>
          </a:extLst>
        </xdr:cNvPr>
        <xdr:cNvSpPr txBox="1"/>
      </xdr:nvSpPr>
      <xdr:spPr>
        <a:xfrm>
          <a:off x="2705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159856</xdr:rowOff>
    </xdr:from>
    <xdr:ext cx="405111" cy="259045"/>
    <xdr:sp macro="" textlink="">
      <xdr:nvSpPr>
        <xdr:cNvPr id="435" name="n_3mainValue【市民会館】&#10;有形固定資産減価償却率">
          <a:extLst>
            <a:ext uri="{FF2B5EF4-FFF2-40B4-BE49-F238E27FC236}">
              <a16:creationId xmlns:a16="http://schemas.microsoft.com/office/drawing/2014/main" id="{3B47531D-75FD-46E8-B51D-B890D2D5F9DD}"/>
            </a:ext>
          </a:extLst>
        </xdr:cNvPr>
        <xdr:cNvSpPr txBox="1"/>
      </xdr:nvSpPr>
      <xdr:spPr>
        <a:xfrm>
          <a:off x="1816744" y="1730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127198</xdr:rowOff>
    </xdr:from>
    <xdr:ext cx="405111" cy="259045"/>
    <xdr:sp macro="" textlink="">
      <xdr:nvSpPr>
        <xdr:cNvPr id="436" name="n_4mainValue【市民会館】&#10;有形固定資産減価償却率">
          <a:extLst>
            <a:ext uri="{FF2B5EF4-FFF2-40B4-BE49-F238E27FC236}">
              <a16:creationId xmlns:a16="http://schemas.microsoft.com/office/drawing/2014/main" id="{6E36BAD8-00A0-4051-8D79-17197FC04D59}"/>
            </a:ext>
          </a:extLst>
        </xdr:cNvPr>
        <xdr:cNvSpPr txBox="1"/>
      </xdr:nvSpPr>
      <xdr:spPr>
        <a:xfrm>
          <a:off x="927744" y="172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49B794FA-B98E-47FC-9250-3970D27B72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E11B1A3-A1FC-4B4F-AAC3-1F86A4C269C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272C89C1-A563-4D5E-BA5B-80BF49CA56E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E9B0149-E85F-4D3C-8769-76B8113468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AC207123-E91E-46E0-A20C-D9D446AFB39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4065C39-9124-427A-BA5A-B50CEE30E66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27CCFA26-731F-4A6F-B466-D6332A1B06A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C8740C13-C723-4815-8B44-F9F233F4D42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F887BFD8-63FA-4494-A488-089C6C83FEE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841DD61-E401-4AB2-A782-5E766AD6269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B47F655-4D85-40D0-A292-036225870E5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BF73994E-80E1-4343-97B2-F10EEBBFE4D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61B283B9-F839-46DE-9CF3-219DA5B237D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CF26C090-A688-41EE-AD07-7973AB6F491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D6F52C0-8B85-4799-A9E9-B76DE7452BB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F6E77E9D-C3E7-4E3D-AA9D-6F2E5CD35FC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A8ECF88F-DD7A-48DA-8885-509AB2CC3D4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E4324F7B-BAAF-40C3-8018-79EB846171A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D1EA59DC-34B7-4F22-A6C7-EE0276A9721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1C250C1B-91AA-4240-A091-D3E86CA9F83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CD4A235-A661-49F0-97D9-AAB1CF735AE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E2AC0FF-97AC-4D27-B632-B8FE61FBB65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D8580AA-0A5D-467D-B513-CE18C751B54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CAD2FA1D-7779-4CB9-B0C2-5F8063CC5479}"/>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F172A1AF-4166-4137-A8C5-5A7DA27523FA}"/>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EAFC88CE-3FB3-4B89-8F93-BF5B9F1D095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42AA1A4D-53DB-473B-9310-97127C5E5B51}"/>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CFC9C404-3912-4690-808E-AE6779A3E9A9}"/>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8CA2E5BD-B040-4A2A-A3F8-1B2F4D4C2CA0}"/>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6018ECEF-9B76-4D84-94FB-DF8D14B304A7}"/>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BA153CA4-9A07-4DAB-B73D-98E6740A6F4F}"/>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49E5E0F1-BBA4-42C9-BFF4-48E11245810E}"/>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B0176F99-E756-40B5-9E99-EC3DB60C23D1}"/>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82E8C766-4D1C-439E-BB17-58F4A0296EAA}"/>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1DE0159-47FB-4A4D-86AC-53422B9201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6D12FD2-5A5D-4D53-80A8-28FBADD507A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960BC4C-40A4-432F-ACA6-A803D28BE5C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AD196E5-2B01-444E-A61A-EB03B2206B4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16248E3-3B2D-4D1F-BC76-AC2338ABD93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74930</xdr:rowOff>
    </xdr:from>
    <xdr:to>
      <xdr:col>55</xdr:col>
      <xdr:colOff>50800</xdr:colOff>
      <xdr:row>108</xdr:row>
      <xdr:rowOff>5080</xdr:rowOff>
    </xdr:to>
    <xdr:sp macro="" textlink="">
      <xdr:nvSpPr>
        <xdr:cNvPr id="476" name="楕円 475">
          <a:extLst>
            <a:ext uri="{FF2B5EF4-FFF2-40B4-BE49-F238E27FC236}">
              <a16:creationId xmlns:a16="http://schemas.microsoft.com/office/drawing/2014/main" id="{A50BAF7E-C704-44A7-9A86-7D46D4C7638D}"/>
            </a:ext>
          </a:extLst>
        </xdr:cNvPr>
        <xdr:cNvSpPr/>
      </xdr:nvSpPr>
      <xdr:spPr>
        <a:xfrm>
          <a:off x="104267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53357</xdr:rowOff>
    </xdr:from>
    <xdr:ext cx="469744" cy="259045"/>
    <xdr:sp macro="" textlink="">
      <xdr:nvSpPr>
        <xdr:cNvPr id="477" name="【市民会館】&#10;一人当たり面積該当値テキスト">
          <a:extLst>
            <a:ext uri="{FF2B5EF4-FFF2-40B4-BE49-F238E27FC236}">
              <a16:creationId xmlns:a16="http://schemas.microsoft.com/office/drawing/2014/main" id="{BD7C04B2-EEBF-4684-B334-02D75B00D3C8}"/>
            </a:ext>
          </a:extLst>
        </xdr:cNvPr>
        <xdr:cNvSpPr txBox="1"/>
      </xdr:nvSpPr>
      <xdr:spPr>
        <a:xfrm>
          <a:off x="10515600"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76836</xdr:rowOff>
    </xdr:from>
    <xdr:to>
      <xdr:col>50</xdr:col>
      <xdr:colOff>165100</xdr:colOff>
      <xdr:row>108</xdr:row>
      <xdr:rowOff>6986</xdr:rowOff>
    </xdr:to>
    <xdr:sp macro="" textlink="">
      <xdr:nvSpPr>
        <xdr:cNvPr id="478" name="楕円 477">
          <a:extLst>
            <a:ext uri="{FF2B5EF4-FFF2-40B4-BE49-F238E27FC236}">
              <a16:creationId xmlns:a16="http://schemas.microsoft.com/office/drawing/2014/main" id="{0B2BFDE4-FCF8-4FEC-974F-90048959F5B4}"/>
            </a:ext>
          </a:extLst>
        </xdr:cNvPr>
        <xdr:cNvSpPr/>
      </xdr:nvSpPr>
      <xdr:spPr>
        <a:xfrm>
          <a:off x="95885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125730</xdr:rowOff>
    </xdr:from>
    <xdr:to>
      <xdr:col>55</xdr:col>
      <xdr:colOff>0</xdr:colOff>
      <xdr:row>107</xdr:row>
      <xdr:rowOff>127636</xdr:rowOff>
    </xdr:to>
    <xdr:cxnSp macro="">
      <xdr:nvCxnSpPr>
        <xdr:cNvPr id="479" name="直線コネクタ 478">
          <a:extLst>
            <a:ext uri="{FF2B5EF4-FFF2-40B4-BE49-F238E27FC236}">
              <a16:creationId xmlns:a16="http://schemas.microsoft.com/office/drawing/2014/main" id="{3E1EA470-C003-43C1-97CB-40974697A91C}"/>
            </a:ext>
          </a:extLst>
        </xdr:cNvPr>
        <xdr:cNvCxnSpPr/>
      </xdr:nvCxnSpPr>
      <xdr:spPr>
        <a:xfrm flipV="1">
          <a:off x="9639300" y="1847088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78739</xdr:rowOff>
    </xdr:from>
    <xdr:to>
      <xdr:col>46</xdr:col>
      <xdr:colOff>38100</xdr:colOff>
      <xdr:row>108</xdr:row>
      <xdr:rowOff>8889</xdr:rowOff>
    </xdr:to>
    <xdr:sp macro="" textlink="">
      <xdr:nvSpPr>
        <xdr:cNvPr id="480" name="楕円 479">
          <a:extLst>
            <a:ext uri="{FF2B5EF4-FFF2-40B4-BE49-F238E27FC236}">
              <a16:creationId xmlns:a16="http://schemas.microsoft.com/office/drawing/2014/main" id="{D8AF7DD4-B69B-499A-AD6A-65B6140EF376}"/>
            </a:ext>
          </a:extLst>
        </xdr:cNvPr>
        <xdr:cNvSpPr/>
      </xdr:nvSpPr>
      <xdr:spPr>
        <a:xfrm>
          <a:off x="8699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127636</xdr:rowOff>
    </xdr:from>
    <xdr:to>
      <xdr:col>50</xdr:col>
      <xdr:colOff>114300</xdr:colOff>
      <xdr:row>107</xdr:row>
      <xdr:rowOff>129539</xdr:rowOff>
    </xdr:to>
    <xdr:cxnSp macro="">
      <xdr:nvCxnSpPr>
        <xdr:cNvPr id="481" name="直線コネクタ 480">
          <a:extLst>
            <a:ext uri="{FF2B5EF4-FFF2-40B4-BE49-F238E27FC236}">
              <a16:creationId xmlns:a16="http://schemas.microsoft.com/office/drawing/2014/main" id="{80078BC6-2FCA-47AA-9D5D-94E374386181}"/>
            </a:ext>
          </a:extLst>
        </xdr:cNvPr>
        <xdr:cNvCxnSpPr/>
      </xdr:nvCxnSpPr>
      <xdr:spPr>
        <a:xfrm flipV="1">
          <a:off x="8750300" y="184727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78739</xdr:rowOff>
    </xdr:from>
    <xdr:to>
      <xdr:col>41</xdr:col>
      <xdr:colOff>101600</xdr:colOff>
      <xdr:row>108</xdr:row>
      <xdr:rowOff>8889</xdr:rowOff>
    </xdr:to>
    <xdr:sp macro="" textlink="">
      <xdr:nvSpPr>
        <xdr:cNvPr id="482" name="楕円 481">
          <a:extLst>
            <a:ext uri="{FF2B5EF4-FFF2-40B4-BE49-F238E27FC236}">
              <a16:creationId xmlns:a16="http://schemas.microsoft.com/office/drawing/2014/main" id="{C64453EC-9DD2-4AE0-872C-BEB3A80A570E}"/>
            </a:ext>
          </a:extLst>
        </xdr:cNvPr>
        <xdr:cNvSpPr/>
      </xdr:nvSpPr>
      <xdr:spPr>
        <a:xfrm>
          <a:off x="7810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129539</xdr:rowOff>
    </xdr:from>
    <xdr:to>
      <xdr:col>45</xdr:col>
      <xdr:colOff>177800</xdr:colOff>
      <xdr:row>107</xdr:row>
      <xdr:rowOff>129539</xdr:rowOff>
    </xdr:to>
    <xdr:cxnSp macro="">
      <xdr:nvCxnSpPr>
        <xdr:cNvPr id="483" name="直線コネクタ 482">
          <a:extLst>
            <a:ext uri="{FF2B5EF4-FFF2-40B4-BE49-F238E27FC236}">
              <a16:creationId xmlns:a16="http://schemas.microsoft.com/office/drawing/2014/main" id="{372EE63B-0B65-43E1-91D0-704CBFB71468}"/>
            </a:ext>
          </a:extLst>
        </xdr:cNvPr>
        <xdr:cNvCxnSpPr/>
      </xdr:nvCxnSpPr>
      <xdr:spPr>
        <a:xfrm>
          <a:off x="7861300" y="184746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74930</xdr:rowOff>
    </xdr:from>
    <xdr:to>
      <xdr:col>36</xdr:col>
      <xdr:colOff>165100</xdr:colOff>
      <xdr:row>108</xdr:row>
      <xdr:rowOff>5080</xdr:rowOff>
    </xdr:to>
    <xdr:sp macro="" textlink="">
      <xdr:nvSpPr>
        <xdr:cNvPr id="484" name="楕円 483">
          <a:extLst>
            <a:ext uri="{FF2B5EF4-FFF2-40B4-BE49-F238E27FC236}">
              <a16:creationId xmlns:a16="http://schemas.microsoft.com/office/drawing/2014/main" id="{FCAEC35C-F4BB-4BB5-886B-851C3DA8F43E}"/>
            </a:ext>
          </a:extLst>
        </xdr:cNvPr>
        <xdr:cNvSpPr/>
      </xdr:nvSpPr>
      <xdr:spPr>
        <a:xfrm>
          <a:off x="6921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125730</xdr:rowOff>
    </xdr:from>
    <xdr:to>
      <xdr:col>41</xdr:col>
      <xdr:colOff>50800</xdr:colOff>
      <xdr:row>107</xdr:row>
      <xdr:rowOff>129539</xdr:rowOff>
    </xdr:to>
    <xdr:cxnSp macro="">
      <xdr:nvCxnSpPr>
        <xdr:cNvPr id="485" name="直線コネクタ 484">
          <a:extLst>
            <a:ext uri="{FF2B5EF4-FFF2-40B4-BE49-F238E27FC236}">
              <a16:creationId xmlns:a16="http://schemas.microsoft.com/office/drawing/2014/main" id="{F1A8CA63-7E0C-468C-9AE7-F6A2DBEEB930}"/>
            </a:ext>
          </a:extLst>
        </xdr:cNvPr>
        <xdr:cNvCxnSpPr/>
      </xdr:nvCxnSpPr>
      <xdr:spPr>
        <a:xfrm>
          <a:off x="6972300" y="184708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F7D75E14-6C74-45E6-A0CF-D95022C81E14}"/>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284E8D0E-B27B-4EB6-A732-377C56FD1A55}"/>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F1408A67-DFE3-4EAB-8D43-A8A45C3BBB34}"/>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35302F02-75F8-41EA-9620-D5A69779E133}"/>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169563</xdr:rowOff>
    </xdr:from>
    <xdr:ext cx="469744" cy="259045"/>
    <xdr:sp macro="" textlink="">
      <xdr:nvSpPr>
        <xdr:cNvPr id="490" name="n_1mainValue【市民会館】&#10;一人当たり面積">
          <a:extLst>
            <a:ext uri="{FF2B5EF4-FFF2-40B4-BE49-F238E27FC236}">
              <a16:creationId xmlns:a16="http://schemas.microsoft.com/office/drawing/2014/main" id="{956AC820-45B2-444D-B6ED-AF881F5BFFFA}"/>
            </a:ext>
          </a:extLst>
        </xdr:cNvPr>
        <xdr:cNvSpPr txBox="1"/>
      </xdr:nvSpPr>
      <xdr:spPr>
        <a:xfrm>
          <a:off x="9391727" y="1851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xdr:rowOff>
    </xdr:from>
    <xdr:ext cx="469744" cy="259045"/>
    <xdr:sp macro="" textlink="">
      <xdr:nvSpPr>
        <xdr:cNvPr id="491" name="n_2mainValue【市民会館】&#10;一人当たり面積">
          <a:extLst>
            <a:ext uri="{FF2B5EF4-FFF2-40B4-BE49-F238E27FC236}">
              <a16:creationId xmlns:a16="http://schemas.microsoft.com/office/drawing/2014/main" id="{93727D1E-72AC-45D0-B4E2-88BCFACCFE49}"/>
            </a:ext>
          </a:extLst>
        </xdr:cNvPr>
        <xdr:cNvSpPr txBox="1"/>
      </xdr:nvSpPr>
      <xdr:spPr>
        <a:xfrm>
          <a:off x="85154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xdr:rowOff>
    </xdr:from>
    <xdr:ext cx="469744" cy="259045"/>
    <xdr:sp macro="" textlink="">
      <xdr:nvSpPr>
        <xdr:cNvPr id="492" name="n_3mainValue【市民会館】&#10;一人当たり面積">
          <a:extLst>
            <a:ext uri="{FF2B5EF4-FFF2-40B4-BE49-F238E27FC236}">
              <a16:creationId xmlns:a16="http://schemas.microsoft.com/office/drawing/2014/main" id="{7387940D-7619-4067-BD08-11B889346978}"/>
            </a:ext>
          </a:extLst>
        </xdr:cNvPr>
        <xdr:cNvSpPr txBox="1"/>
      </xdr:nvSpPr>
      <xdr:spPr>
        <a:xfrm>
          <a:off x="76264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167657</xdr:rowOff>
    </xdr:from>
    <xdr:ext cx="469744" cy="259045"/>
    <xdr:sp macro="" textlink="">
      <xdr:nvSpPr>
        <xdr:cNvPr id="493" name="n_4mainValue【市民会館】&#10;一人当たり面積">
          <a:extLst>
            <a:ext uri="{FF2B5EF4-FFF2-40B4-BE49-F238E27FC236}">
              <a16:creationId xmlns:a16="http://schemas.microsoft.com/office/drawing/2014/main" id="{BD32179A-E6FA-403F-AB99-C76D7225E3EF}"/>
            </a:ext>
          </a:extLst>
        </xdr:cNvPr>
        <xdr:cNvSpPr txBox="1"/>
      </xdr:nvSpPr>
      <xdr:spPr>
        <a:xfrm>
          <a:off x="6737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239E35F-ABCA-42CC-9D41-76280C25212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7324503-AD75-494C-A8CB-9CF6C62447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370EE4E-425A-42D2-9C7B-10B3ED26A82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C286442-47E1-49B6-A574-18C6CB2B75F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65F75DBE-E39B-4C7E-9271-8DCC15F0953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4BA8479-D23A-4351-8F85-CCA755DBC48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317A596-A162-4160-815E-3BE5E5E9DE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D329D4F-2570-4A02-B66F-C4EABD54705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B81811A-82E5-4020-81CE-E24530DC8D8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06DB65C-78FD-41B6-A652-62AA455C2BD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1C4423A-8B95-4B82-B392-23FE07B0E77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11DB7F9D-AA3B-488D-A019-08BB5B41875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34C6901B-EC7F-403D-9AAA-CB7798F9E19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BD74C521-89A6-4735-BC25-B271433F155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2CA14CE8-7B8D-43D1-B83F-00AEF047C94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56BC2442-FE04-4D6D-AF95-199E61F7E97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5B45FDED-D932-4301-BEA2-9F82E156AB8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4D8437B4-D19D-41CE-B74F-D37E49F0713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A8A0FB1-8369-4B61-A5C9-8939D5AC514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8BAB242B-2C50-4D8A-B29F-71E801BF0D3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29F6E775-97B3-4AEE-B46C-D14922FCD97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A78A0291-030A-4B25-B5D7-7A7EB264DC4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5FF2EAA-E849-4BEB-A260-BC82B5F726A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2F526F8C-B63D-4837-8DD6-AE7ABFC5199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4D875EEA-3752-49D6-88CF-A9820FEDACC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F81994AB-3B53-49E6-AFB9-F0B88109C835}"/>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9742AA9F-9DF8-4C10-88AF-0CA9632934B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864857D7-A5F3-41B1-9300-C2EB9D1D75C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75B76F9E-31E1-4108-BF2A-6C4FF3A58BBD}"/>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86581BD4-FCA9-4933-9E3A-373FA0E3D19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C0BCD607-6FFC-4A42-AC33-1ED1234FDB9F}"/>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E84AE9B7-D2B8-4F98-A1E1-B9B1A3092F2A}"/>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54657F76-F562-41DE-908D-874942E80654}"/>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E2171FDE-C195-4F0B-9A85-E7EA5E565EF8}"/>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88F9C23C-31B7-4464-ADD7-087311C65D59}"/>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FCC9D5B1-7AF7-4983-9FAC-0B423E57933B}"/>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BC8CCA9-F2B3-4311-BB48-BCE2133B6AF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10E36A6-844C-4287-9C84-6E097BD4C7F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080CF61-A027-4B7F-B7C1-42033AAEB3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5C4E7CB-0936-45C9-B0F7-6911A64B830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CC90281-7E79-4A10-8F38-27D47B6C9D4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12337</xdr:rowOff>
    </xdr:from>
    <xdr:to>
      <xdr:col>85</xdr:col>
      <xdr:colOff>177800</xdr:colOff>
      <xdr:row>40</xdr:row>
      <xdr:rowOff>113937</xdr:rowOff>
    </xdr:to>
    <xdr:sp macro="" textlink="">
      <xdr:nvSpPr>
        <xdr:cNvPr id="535" name="楕円 534">
          <a:extLst>
            <a:ext uri="{FF2B5EF4-FFF2-40B4-BE49-F238E27FC236}">
              <a16:creationId xmlns:a16="http://schemas.microsoft.com/office/drawing/2014/main" id="{82573DAD-336F-4B05-B200-E7F0A2828AE7}"/>
            </a:ext>
          </a:extLst>
        </xdr:cNvPr>
        <xdr:cNvSpPr/>
      </xdr:nvSpPr>
      <xdr:spPr>
        <a:xfrm>
          <a:off x="162687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162214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A1729B7-EF6C-4002-A6EE-9D01AFF7EDDF}"/>
            </a:ext>
          </a:extLst>
        </xdr:cNvPr>
        <xdr:cNvSpPr txBox="1"/>
      </xdr:nvSpPr>
      <xdr:spPr>
        <a:xfrm>
          <a:off x="16357600"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147865</xdr:rowOff>
    </xdr:from>
    <xdr:to>
      <xdr:col>81</xdr:col>
      <xdr:colOff>101600</xdr:colOff>
      <xdr:row>40</xdr:row>
      <xdr:rowOff>78015</xdr:rowOff>
    </xdr:to>
    <xdr:sp macro="" textlink="">
      <xdr:nvSpPr>
        <xdr:cNvPr id="537" name="楕円 536">
          <a:extLst>
            <a:ext uri="{FF2B5EF4-FFF2-40B4-BE49-F238E27FC236}">
              <a16:creationId xmlns:a16="http://schemas.microsoft.com/office/drawing/2014/main" id="{A109BC2D-CEA9-48C7-A083-5A7EB6EA19F2}"/>
            </a:ext>
          </a:extLst>
        </xdr:cNvPr>
        <xdr:cNvSpPr/>
      </xdr:nvSpPr>
      <xdr:spPr>
        <a:xfrm>
          <a:off x="15430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27215</xdr:rowOff>
    </xdr:from>
    <xdr:to>
      <xdr:col>85</xdr:col>
      <xdr:colOff>127000</xdr:colOff>
      <xdr:row>40</xdr:row>
      <xdr:rowOff>63137</xdr:rowOff>
    </xdr:to>
    <xdr:cxnSp macro="">
      <xdr:nvCxnSpPr>
        <xdr:cNvPr id="538" name="直線コネクタ 537">
          <a:extLst>
            <a:ext uri="{FF2B5EF4-FFF2-40B4-BE49-F238E27FC236}">
              <a16:creationId xmlns:a16="http://schemas.microsoft.com/office/drawing/2014/main" id="{56FB38BD-992F-488A-A937-F95945C4B044}"/>
            </a:ext>
          </a:extLst>
        </xdr:cNvPr>
        <xdr:cNvCxnSpPr/>
      </xdr:nvCxnSpPr>
      <xdr:spPr>
        <a:xfrm>
          <a:off x="15481300" y="688521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79284</xdr:rowOff>
    </xdr:from>
    <xdr:to>
      <xdr:col>76</xdr:col>
      <xdr:colOff>165100</xdr:colOff>
      <xdr:row>40</xdr:row>
      <xdr:rowOff>9434</xdr:rowOff>
    </xdr:to>
    <xdr:sp macro="" textlink="">
      <xdr:nvSpPr>
        <xdr:cNvPr id="539" name="楕円 538">
          <a:extLst>
            <a:ext uri="{FF2B5EF4-FFF2-40B4-BE49-F238E27FC236}">
              <a16:creationId xmlns:a16="http://schemas.microsoft.com/office/drawing/2014/main" id="{778A3C28-5B5A-4B05-BA15-0B83A99771F5}"/>
            </a:ext>
          </a:extLst>
        </xdr:cNvPr>
        <xdr:cNvSpPr/>
      </xdr:nvSpPr>
      <xdr:spPr>
        <a:xfrm>
          <a:off x="14541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130084</xdr:rowOff>
    </xdr:from>
    <xdr:to>
      <xdr:col>81</xdr:col>
      <xdr:colOff>50800</xdr:colOff>
      <xdr:row>40</xdr:row>
      <xdr:rowOff>27215</xdr:rowOff>
    </xdr:to>
    <xdr:cxnSp macro="">
      <xdr:nvCxnSpPr>
        <xdr:cNvPr id="540" name="直線コネクタ 539">
          <a:extLst>
            <a:ext uri="{FF2B5EF4-FFF2-40B4-BE49-F238E27FC236}">
              <a16:creationId xmlns:a16="http://schemas.microsoft.com/office/drawing/2014/main" id="{BF0BB8A9-687A-45C1-9AD0-9AA76A1799F4}"/>
            </a:ext>
          </a:extLst>
        </xdr:cNvPr>
        <xdr:cNvCxnSpPr/>
      </xdr:nvCxnSpPr>
      <xdr:spPr>
        <a:xfrm>
          <a:off x="14592300" y="6816634"/>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69487</xdr:rowOff>
    </xdr:from>
    <xdr:to>
      <xdr:col>72</xdr:col>
      <xdr:colOff>38100</xdr:colOff>
      <xdr:row>39</xdr:row>
      <xdr:rowOff>171087</xdr:rowOff>
    </xdr:to>
    <xdr:sp macro="" textlink="">
      <xdr:nvSpPr>
        <xdr:cNvPr id="541" name="楕円 540">
          <a:extLst>
            <a:ext uri="{FF2B5EF4-FFF2-40B4-BE49-F238E27FC236}">
              <a16:creationId xmlns:a16="http://schemas.microsoft.com/office/drawing/2014/main" id="{E14C55F7-59FC-4F11-BA8E-9C793BCDFB37}"/>
            </a:ext>
          </a:extLst>
        </xdr:cNvPr>
        <xdr:cNvSpPr/>
      </xdr:nvSpPr>
      <xdr:spPr>
        <a:xfrm>
          <a:off x="136525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120287</xdr:rowOff>
    </xdr:from>
    <xdr:to>
      <xdr:col>76</xdr:col>
      <xdr:colOff>114300</xdr:colOff>
      <xdr:row>39</xdr:row>
      <xdr:rowOff>130084</xdr:rowOff>
    </xdr:to>
    <xdr:cxnSp macro="">
      <xdr:nvCxnSpPr>
        <xdr:cNvPr id="542" name="直線コネクタ 541">
          <a:extLst>
            <a:ext uri="{FF2B5EF4-FFF2-40B4-BE49-F238E27FC236}">
              <a16:creationId xmlns:a16="http://schemas.microsoft.com/office/drawing/2014/main" id="{4CB2619F-6CC3-422F-976B-24347595BC36}"/>
            </a:ext>
          </a:extLst>
        </xdr:cNvPr>
        <xdr:cNvCxnSpPr/>
      </xdr:nvCxnSpPr>
      <xdr:spPr>
        <a:xfrm>
          <a:off x="13703300" y="68068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61323</xdr:rowOff>
    </xdr:from>
    <xdr:to>
      <xdr:col>67</xdr:col>
      <xdr:colOff>101600</xdr:colOff>
      <xdr:row>39</xdr:row>
      <xdr:rowOff>162923</xdr:rowOff>
    </xdr:to>
    <xdr:sp macro="" textlink="">
      <xdr:nvSpPr>
        <xdr:cNvPr id="543" name="楕円 542">
          <a:extLst>
            <a:ext uri="{FF2B5EF4-FFF2-40B4-BE49-F238E27FC236}">
              <a16:creationId xmlns:a16="http://schemas.microsoft.com/office/drawing/2014/main" id="{6D292891-4AAB-403A-83DC-B68CAB1ECA2A}"/>
            </a:ext>
          </a:extLst>
        </xdr:cNvPr>
        <xdr:cNvSpPr/>
      </xdr:nvSpPr>
      <xdr:spPr>
        <a:xfrm>
          <a:off x="12763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112123</xdr:rowOff>
    </xdr:from>
    <xdr:to>
      <xdr:col>71</xdr:col>
      <xdr:colOff>177800</xdr:colOff>
      <xdr:row>39</xdr:row>
      <xdr:rowOff>120287</xdr:rowOff>
    </xdr:to>
    <xdr:cxnSp macro="">
      <xdr:nvCxnSpPr>
        <xdr:cNvPr id="544" name="直線コネクタ 543">
          <a:extLst>
            <a:ext uri="{FF2B5EF4-FFF2-40B4-BE49-F238E27FC236}">
              <a16:creationId xmlns:a16="http://schemas.microsoft.com/office/drawing/2014/main" id="{0D6BC19C-8AF7-4CE6-9744-EB8AA1D78334}"/>
            </a:ext>
          </a:extLst>
        </xdr:cNvPr>
        <xdr:cNvCxnSpPr/>
      </xdr:nvCxnSpPr>
      <xdr:spPr>
        <a:xfrm>
          <a:off x="12814300" y="67986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5E57CA06-40C1-4C52-8AC4-EBE75576CD93}"/>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F5558F2-10D9-40A6-B4DD-F5EE05A86327}"/>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13F42887-2600-4A70-BFCD-8A49359EB1D4}"/>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ACB7BB3D-579B-4C18-9E42-56E91FFBDD26}"/>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69142</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56772532-BF9D-4375-944B-F9F596CF171A}"/>
            </a:ext>
          </a:extLst>
        </xdr:cNvPr>
        <xdr:cNvSpPr txBox="1"/>
      </xdr:nvSpPr>
      <xdr:spPr>
        <a:xfrm>
          <a:off x="152660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561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7B79BB98-BE7C-452E-BD39-C2D4804490A4}"/>
            </a:ext>
          </a:extLst>
        </xdr:cNvPr>
        <xdr:cNvSpPr txBox="1"/>
      </xdr:nvSpPr>
      <xdr:spPr>
        <a:xfrm>
          <a:off x="143897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162214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32AF4480-F4C6-41D4-B6C1-662E15649A88}"/>
            </a:ext>
          </a:extLst>
        </xdr:cNvPr>
        <xdr:cNvSpPr txBox="1"/>
      </xdr:nvSpPr>
      <xdr:spPr>
        <a:xfrm>
          <a:off x="135007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154050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CB67CA1D-D94E-4DEE-AC89-AA11C348810A}"/>
            </a:ext>
          </a:extLst>
        </xdr:cNvPr>
        <xdr:cNvSpPr txBox="1"/>
      </xdr:nvSpPr>
      <xdr:spPr>
        <a:xfrm>
          <a:off x="12611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37382FD-D1BB-49E9-8661-BDAA235C0A4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4A1C532-CE04-499C-8784-44F90685F6E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DE3B7B1-47E0-4358-A0FF-E8A6E284C87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F9E4222-5B59-49F0-8107-ED230AB9F4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E82A662D-DB15-4ACA-B9B0-4F8889C3500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92A5BBA4-3890-4068-BA26-2FC3AA01A23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E8747F15-1170-42FF-882B-15080D2053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A0BE398-66F1-4309-A73A-08D89408CDF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77EC627-2F8F-43A5-8C69-D7113E9F90C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DB87A374-FD0C-4000-9C57-51093733696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829DCEBD-4205-4E2E-AE3B-6031770926F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7CB6C44E-ADB1-4C2D-964D-CD7889A84AA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095883CB-FBBB-4F5E-B72C-DC0937C0EA0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21117AA0-98BC-4EAF-927D-15F74EA242D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8EFC052A-0C92-4627-8D6C-351AD24ABC8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87F57DFF-DADB-4153-963F-88DFC40B69A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17C6598F-C413-43EF-AB1E-85689909436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1255512D-3292-4F6D-AD79-85B7DC5769C7}"/>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38F4D1A4-4FEE-40C8-BFC8-545BDB9E5E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C13FB6E0-22A9-47DA-BC79-15D0E9FA251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189D2AC4-EDC4-4E5A-99A6-5E606725CBF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7D2832F9-D7F8-4C0D-B209-BC902336F896}"/>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68DC5898-D0CC-4567-897F-70824310029C}"/>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B33E9743-037C-49B9-8833-A500584E0F18}"/>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4F3BED6B-81A3-4C8E-93F0-8FAE6F438892}"/>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4572D83F-C85C-498E-9CE5-68A76A5F9AA7}"/>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6E0B9F70-724A-4893-A365-DB74D018A9CB}"/>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350B5568-1C78-4A2B-ACDD-003F6D8C8589}"/>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3D6B7112-0AE3-459B-B317-1719A7452548}"/>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FC9297B7-8D2E-4084-B0D5-39832615293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466DAAA2-A0D6-45F3-8BDE-8906A9F790DA}"/>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864EBB21-4C43-4643-84A3-5C92362CB80B}"/>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1E353F8-2ED7-4728-8BFA-D32F4046EC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CB50979-DDD5-477C-88B1-C7058CCB6E5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F9103DA-68E7-48A6-9CAB-B76A563F90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30CF352-CB90-4343-AFD3-020331BD438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B78043D-60B3-4EB0-A398-6D6108C6815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42751</xdr:rowOff>
    </xdr:from>
    <xdr:to>
      <xdr:col>116</xdr:col>
      <xdr:colOff>114300</xdr:colOff>
      <xdr:row>40</xdr:row>
      <xdr:rowOff>144351</xdr:rowOff>
    </xdr:to>
    <xdr:sp macro="" textlink="">
      <xdr:nvSpPr>
        <xdr:cNvPr id="590" name="楕円 589">
          <a:extLst>
            <a:ext uri="{FF2B5EF4-FFF2-40B4-BE49-F238E27FC236}">
              <a16:creationId xmlns:a16="http://schemas.microsoft.com/office/drawing/2014/main" id="{9AA64279-D768-44C4-8936-CE2E376774F4}"/>
            </a:ext>
          </a:extLst>
        </xdr:cNvPr>
        <xdr:cNvSpPr/>
      </xdr:nvSpPr>
      <xdr:spPr>
        <a:xfrm>
          <a:off x="22110700" y="690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65628</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D373FAD7-2759-43E0-8AD0-BC6AB8177781}"/>
            </a:ext>
          </a:extLst>
        </xdr:cNvPr>
        <xdr:cNvSpPr txBox="1"/>
      </xdr:nvSpPr>
      <xdr:spPr>
        <a:xfrm>
          <a:off x="22199600" y="675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44442</xdr:rowOff>
    </xdr:from>
    <xdr:to>
      <xdr:col>112</xdr:col>
      <xdr:colOff>38100</xdr:colOff>
      <xdr:row>40</xdr:row>
      <xdr:rowOff>146042</xdr:rowOff>
    </xdr:to>
    <xdr:sp macro="" textlink="">
      <xdr:nvSpPr>
        <xdr:cNvPr id="592" name="楕円 591">
          <a:extLst>
            <a:ext uri="{FF2B5EF4-FFF2-40B4-BE49-F238E27FC236}">
              <a16:creationId xmlns:a16="http://schemas.microsoft.com/office/drawing/2014/main" id="{4BBC5C9C-61F3-4AA8-96EC-B898993F00EA}"/>
            </a:ext>
          </a:extLst>
        </xdr:cNvPr>
        <xdr:cNvSpPr/>
      </xdr:nvSpPr>
      <xdr:spPr>
        <a:xfrm>
          <a:off x="21272500" y="690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93551</xdr:rowOff>
    </xdr:from>
    <xdr:to>
      <xdr:col>116</xdr:col>
      <xdr:colOff>63500</xdr:colOff>
      <xdr:row>40</xdr:row>
      <xdr:rowOff>95242</xdr:rowOff>
    </xdr:to>
    <xdr:cxnSp macro="">
      <xdr:nvCxnSpPr>
        <xdr:cNvPr id="593" name="直線コネクタ 592">
          <a:extLst>
            <a:ext uri="{FF2B5EF4-FFF2-40B4-BE49-F238E27FC236}">
              <a16:creationId xmlns:a16="http://schemas.microsoft.com/office/drawing/2014/main" id="{E51A1886-1710-4795-A4AF-2D434DCC87D7}"/>
            </a:ext>
          </a:extLst>
        </xdr:cNvPr>
        <xdr:cNvCxnSpPr/>
      </xdr:nvCxnSpPr>
      <xdr:spPr>
        <a:xfrm flipV="1">
          <a:off x="21323300" y="6951551"/>
          <a:ext cx="83820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83200</xdr:rowOff>
    </xdr:from>
    <xdr:to>
      <xdr:col>107</xdr:col>
      <xdr:colOff>101600</xdr:colOff>
      <xdr:row>39</xdr:row>
      <xdr:rowOff>13350</xdr:rowOff>
    </xdr:to>
    <xdr:sp macro="" textlink="">
      <xdr:nvSpPr>
        <xdr:cNvPr id="594" name="楕円 593">
          <a:extLst>
            <a:ext uri="{FF2B5EF4-FFF2-40B4-BE49-F238E27FC236}">
              <a16:creationId xmlns:a16="http://schemas.microsoft.com/office/drawing/2014/main" id="{0772B945-A536-46FA-A28A-07A8EA5EA372}"/>
            </a:ext>
          </a:extLst>
        </xdr:cNvPr>
        <xdr:cNvSpPr/>
      </xdr:nvSpPr>
      <xdr:spPr>
        <a:xfrm>
          <a:off x="20383500" y="659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134000</xdr:rowOff>
    </xdr:from>
    <xdr:to>
      <xdr:col>111</xdr:col>
      <xdr:colOff>177800</xdr:colOff>
      <xdr:row>40</xdr:row>
      <xdr:rowOff>95242</xdr:rowOff>
    </xdr:to>
    <xdr:cxnSp macro="">
      <xdr:nvCxnSpPr>
        <xdr:cNvPr id="595" name="直線コネクタ 594">
          <a:extLst>
            <a:ext uri="{FF2B5EF4-FFF2-40B4-BE49-F238E27FC236}">
              <a16:creationId xmlns:a16="http://schemas.microsoft.com/office/drawing/2014/main" id="{3CB78E32-6961-4065-84CC-B13ED783FF25}"/>
            </a:ext>
          </a:extLst>
        </xdr:cNvPr>
        <xdr:cNvCxnSpPr/>
      </xdr:nvCxnSpPr>
      <xdr:spPr>
        <a:xfrm>
          <a:off x="20434300" y="6649100"/>
          <a:ext cx="889000" cy="30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47917</xdr:rowOff>
    </xdr:from>
    <xdr:to>
      <xdr:col>102</xdr:col>
      <xdr:colOff>165100</xdr:colOff>
      <xdr:row>40</xdr:row>
      <xdr:rowOff>149517</xdr:rowOff>
    </xdr:to>
    <xdr:sp macro="" textlink="">
      <xdr:nvSpPr>
        <xdr:cNvPr id="596" name="楕円 595">
          <a:extLst>
            <a:ext uri="{FF2B5EF4-FFF2-40B4-BE49-F238E27FC236}">
              <a16:creationId xmlns:a16="http://schemas.microsoft.com/office/drawing/2014/main" id="{DE435637-A508-485E-9EDB-9B740CFA3B2E}"/>
            </a:ext>
          </a:extLst>
        </xdr:cNvPr>
        <xdr:cNvSpPr/>
      </xdr:nvSpPr>
      <xdr:spPr>
        <a:xfrm>
          <a:off x="19494500" y="69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134000</xdr:rowOff>
    </xdr:from>
    <xdr:to>
      <xdr:col>107</xdr:col>
      <xdr:colOff>50800</xdr:colOff>
      <xdr:row>40</xdr:row>
      <xdr:rowOff>98717</xdr:rowOff>
    </xdr:to>
    <xdr:cxnSp macro="">
      <xdr:nvCxnSpPr>
        <xdr:cNvPr id="597" name="直線コネクタ 596">
          <a:extLst>
            <a:ext uri="{FF2B5EF4-FFF2-40B4-BE49-F238E27FC236}">
              <a16:creationId xmlns:a16="http://schemas.microsoft.com/office/drawing/2014/main" id="{391F110A-2DA4-49E1-B1CA-5B4109DB3345}"/>
            </a:ext>
          </a:extLst>
        </xdr:cNvPr>
        <xdr:cNvCxnSpPr/>
      </xdr:nvCxnSpPr>
      <xdr:spPr>
        <a:xfrm flipV="1">
          <a:off x="19545300" y="6649100"/>
          <a:ext cx="889000" cy="30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49531</xdr:rowOff>
    </xdr:from>
    <xdr:to>
      <xdr:col>98</xdr:col>
      <xdr:colOff>38100</xdr:colOff>
      <xdr:row>40</xdr:row>
      <xdr:rowOff>151131</xdr:rowOff>
    </xdr:to>
    <xdr:sp macro="" textlink="">
      <xdr:nvSpPr>
        <xdr:cNvPr id="598" name="楕円 597">
          <a:extLst>
            <a:ext uri="{FF2B5EF4-FFF2-40B4-BE49-F238E27FC236}">
              <a16:creationId xmlns:a16="http://schemas.microsoft.com/office/drawing/2014/main" id="{6CF25E90-FC35-486A-95FE-8300728A4AF5}"/>
            </a:ext>
          </a:extLst>
        </xdr:cNvPr>
        <xdr:cNvSpPr/>
      </xdr:nvSpPr>
      <xdr:spPr>
        <a:xfrm>
          <a:off x="18605500" y="690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98717</xdr:rowOff>
    </xdr:from>
    <xdr:to>
      <xdr:col>102</xdr:col>
      <xdr:colOff>114300</xdr:colOff>
      <xdr:row>40</xdr:row>
      <xdr:rowOff>100331</xdr:rowOff>
    </xdr:to>
    <xdr:cxnSp macro="">
      <xdr:nvCxnSpPr>
        <xdr:cNvPr id="599" name="直線コネクタ 598">
          <a:extLst>
            <a:ext uri="{FF2B5EF4-FFF2-40B4-BE49-F238E27FC236}">
              <a16:creationId xmlns:a16="http://schemas.microsoft.com/office/drawing/2014/main" id="{7ACC1D2D-DE96-4C77-963D-B57B77E49E91}"/>
            </a:ext>
          </a:extLst>
        </xdr:cNvPr>
        <xdr:cNvCxnSpPr/>
      </xdr:nvCxnSpPr>
      <xdr:spPr>
        <a:xfrm flipV="1">
          <a:off x="18656300" y="6956717"/>
          <a:ext cx="889000" cy="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3EDEE13D-A107-4E68-883F-4C0A63A92ADC}"/>
            </a:ext>
          </a:extLst>
        </xdr:cNvPr>
        <xdr:cNvSpPr txBox="1"/>
      </xdr:nvSpPr>
      <xdr:spPr>
        <a:xfrm>
          <a:off x="21043411" y="700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379E98FB-B073-4F1A-9DE6-622D4AFD062F}"/>
            </a:ext>
          </a:extLst>
        </xdr:cNvPr>
        <xdr:cNvSpPr txBox="1"/>
      </xdr:nvSpPr>
      <xdr:spPr>
        <a:xfrm>
          <a:off x="20167111" y="701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762789F8-22F7-4CD2-B577-C228C01711EB}"/>
            </a:ext>
          </a:extLst>
        </xdr:cNvPr>
        <xdr:cNvSpPr txBox="1"/>
      </xdr:nvSpPr>
      <xdr:spPr>
        <a:xfrm>
          <a:off x="19278111" y="70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15487837-8A2D-46C1-A974-AEFE8A998184}"/>
            </a:ext>
          </a:extLst>
        </xdr:cNvPr>
        <xdr:cNvSpPr txBox="1"/>
      </xdr:nvSpPr>
      <xdr:spPr>
        <a:xfrm>
          <a:off x="18389111" y="703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162569</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E283EDDB-32ED-49BD-B5BD-C5D08FFBD30E}"/>
            </a:ext>
          </a:extLst>
        </xdr:cNvPr>
        <xdr:cNvSpPr txBox="1"/>
      </xdr:nvSpPr>
      <xdr:spPr>
        <a:xfrm>
          <a:off x="21043411" y="667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29876</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251093B3-0E02-462D-A6C2-39D2057BD7AA}"/>
            </a:ext>
          </a:extLst>
        </xdr:cNvPr>
        <xdr:cNvSpPr txBox="1"/>
      </xdr:nvSpPr>
      <xdr:spPr>
        <a:xfrm>
          <a:off x="20134795" y="637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166044</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58FD04F1-A549-458C-A07D-4BE52764DC6A}"/>
            </a:ext>
          </a:extLst>
        </xdr:cNvPr>
        <xdr:cNvSpPr txBox="1"/>
      </xdr:nvSpPr>
      <xdr:spPr>
        <a:xfrm>
          <a:off x="19278111"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167658</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EAC27E2D-0A84-4705-BA75-F0FA5D451A11}"/>
            </a:ext>
          </a:extLst>
        </xdr:cNvPr>
        <xdr:cNvSpPr txBox="1"/>
      </xdr:nvSpPr>
      <xdr:spPr>
        <a:xfrm>
          <a:off x="18389111" y="668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EFAEB2B3-EE11-4ED7-AB70-6E0355A824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9E24D1BB-EEFC-4B56-847B-22EC9EDB57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F5C62630-2129-434D-BCE2-8B537E4557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29DC3587-243D-48DC-9DEE-53A546FDEBE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FC31838-CC88-4D10-8526-71B87E33CF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55170E41-FA27-4565-947C-7B666B2A54A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FF66BA22-F05A-40E1-8552-C75B52ECABF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328636CB-8C7C-4655-95D1-5081F6895426}"/>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6" name="正方形/長方形 615">
          <a:extLst>
            <a:ext uri="{FF2B5EF4-FFF2-40B4-BE49-F238E27FC236}">
              <a16:creationId xmlns:a16="http://schemas.microsoft.com/office/drawing/2014/main" id="{20296C25-3121-4FA2-897B-50D33A700A2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7" name="正方形/長方形 616">
          <a:extLst>
            <a:ext uri="{FF2B5EF4-FFF2-40B4-BE49-F238E27FC236}">
              <a16:creationId xmlns:a16="http://schemas.microsoft.com/office/drawing/2014/main" id="{6E1CB5B9-3661-418B-8F2F-8490E948C75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8" name="正方形/長方形 617">
          <a:extLst>
            <a:ext uri="{FF2B5EF4-FFF2-40B4-BE49-F238E27FC236}">
              <a16:creationId xmlns:a16="http://schemas.microsoft.com/office/drawing/2014/main" id="{41DD8978-6FE0-4777-89DA-0AF68FE9900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9" name="正方形/長方形 618">
          <a:extLst>
            <a:ext uri="{FF2B5EF4-FFF2-40B4-BE49-F238E27FC236}">
              <a16:creationId xmlns:a16="http://schemas.microsoft.com/office/drawing/2014/main" id="{478CE90B-97DC-4E85-A94E-9844DECC935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0" name="正方形/長方形 619">
          <a:extLst>
            <a:ext uri="{FF2B5EF4-FFF2-40B4-BE49-F238E27FC236}">
              <a16:creationId xmlns:a16="http://schemas.microsoft.com/office/drawing/2014/main" id="{386E2743-6352-4E55-9162-FD9CC43F7C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1" name="正方形/長方形 620">
          <a:extLst>
            <a:ext uri="{FF2B5EF4-FFF2-40B4-BE49-F238E27FC236}">
              <a16:creationId xmlns:a16="http://schemas.microsoft.com/office/drawing/2014/main" id="{175C842D-3D4B-400B-B959-26F939773BD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2" name="正方形/長方形 621">
          <a:extLst>
            <a:ext uri="{FF2B5EF4-FFF2-40B4-BE49-F238E27FC236}">
              <a16:creationId xmlns:a16="http://schemas.microsoft.com/office/drawing/2014/main" id="{EA17F10F-E1F8-4227-870C-EE3C7DAB1A3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3" name="正方形/長方形 622">
          <a:extLst>
            <a:ext uri="{FF2B5EF4-FFF2-40B4-BE49-F238E27FC236}">
              <a16:creationId xmlns:a16="http://schemas.microsoft.com/office/drawing/2014/main" id="{AF52DE0C-D29F-40E7-8CC0-F92B3F6E2B8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175D4C9-57E1-4404-8BE6-59A73539248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5D8E36E2-9A37-496D-A736-C223E133984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8EAD992C-21B8-4024-9D1E-B20180A0781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28A98B0A-FD9F-4A9F-83E7-779238F694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7501BC51-9D26-452F-9800-1D9CB00E08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FF1AD85B-1844-44C8-96AF-714C1482BCB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660720BB-C57C-4D19-BE78-BED54D8745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A173D09F-30A5-4CA1-BD85-B5CF1526E4A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AC98CD04-6C43-41BB-B283-53F19CC9BD1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C739ACCD-2E13-4B70-9741-B3F7294BFE0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F5B61FB5-A11A-4879-89D2-0ABA69C71E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738A3B8A-EB50-4A87-AAA4-17C17EFC6E1C}"/>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5E3FDEE1-E6C8-4062-ACE1-A920485C3E1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3BBE19FD-1750-4D4D-9C40-CDAF94AAA5D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9F9D74FC-7395-4C21-B4E2-F0CF26436C4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4D3869EC-3A9C-41F5-8AF9-A1A2EEEBE32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C8219CAC-D2F1-4262-9D0A-77D9474E25C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CD9C6031-25A6-46D0-B454-1DD65A5D9BC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5390DABA-89E3-41FD-A25D-D2D9740DF65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63DB1537-8053-4000-9275-BF300B6136C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54BB5B7E-C367-4EE8-A9E3-6409F7D9584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1B771E08-C4A6-4FD0-AC87-A1E63A8B970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6FE98635-6E31-44A4-A7E5-6FE26C8B367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681F7734-3029-4A87-A818-3829B6E4777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C26E145-850C-46BF-A8C9-5A3074E6FC4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B7F38E00-D1C0-49BE-96B9-A70D8EAC0319}"/>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FE4A9BFC-985E-43E7-8F53-9ED82F62D5A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D59FCAAC-2193-4889-B430-673D8E1575A8}"/>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8FDB95F7-0401-4BF2-A0BC-024ACD1E957D}"/>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3" name="直線コネクタ 652">
          <a:extLst>
            <a:ext uri="{FF2B5EF4-FFF2-40B4-BE49-F238E27FC236}">
              <a16:creationId xmlns:a16="http://schemas.microsoft.com/office/drawing/2014/main" id="{46C734FD-0554-4F18-B824-2F77C7FED197}"/>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2F28E9A3-B55B-463E-BA25-BA25A1FEB766}"/>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5" name="フローチャート: 判断 654">
          <a:extLst>
            <a:ext uri="{FF2B5EF4-FFF2-40B4-BE49-F238E27FC236}">
              <a16:creationId xmlns:a16="http://schemas.microsoft.com/office/drawing/2014/main" id="{73E41B44-3FDF-409B-8EF1-A5C151D9685A}"/>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6" name="フローチャート: 判断 655">
          <a:extLst>
            <a:ext uri="{FF2B5EF4-FFF2-40B4-BE49-F238E27FC236}">
              <a16:creationId xmlns:a16="http://schemas.microsoft.com/office/drawing/2014/main" id="{5D3B5DFF-5EEB-40AC-B879-A98296D31083}"/>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7" name="フローチャート: 判断 656">
          <a:extLst>
            <a:ext uri="{FF2B5EF4-FFF2-40B4-BE49-F238E27FC236}">
              <a16:creationId xmlns:a16="http://schemas.microsoft.com/office/drawing/2014/main" id="{43BBEECB-B3FF-48FF-B569-506794B60E09}"/>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8" name="フローチャート: 判断 657">
          <a:extLst>
            <a:ext uri="{FF2B5EF4-FFF2-40B4-BE49-F238E27FC236}">
              <a16:creationId xmlns:a16="http://schemas.microsoft.com/office/drawing/2014/main" id="{CE5C57B1-494F-4DE6-84A5-BD1C3B90588A}"/>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59" name="フローチャート: 判断 658">
          <a:extLst>
            <a:ext uri="{FF2B5EF4-FFF2-40B4-BE49-F238E27FC236}">
              <a16:creationId xmlns:a16="http://schemas.microsoft.com/office/drawing/2014/main" id="{91FBD03B-04AC-44B5-9A50-43FE95D08FBC}"/>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E354CDA-B755-413E-925D-E68063E4953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0CE2D79-E092-4FAA-8BB3-3DD683EAEC0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1A34BD2-63E1-4E22-9ACE-A161451FF1C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5A55066-4BF6-4D94-B8D5-7E28848AC36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2F1FF40-2351-4B00-91DE-EF4B95B04E8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665" name="楕円 664">
          <a:extLst>
            <a:ext uri="{FF2B5EF4-FFF2-40B4-BE49-F238E27FC236}">
              <a16:creationId xmlns:a16="http://schemas.microsoft.com/office/drawing/2014/main" id="{C96ADC33-6B91-43A1-9B35-A1AA518B05A8}"/>
            </a:ext>
          </a:extLst>
        </xdr:cNvPr>
        <xdr:cNvSpPr/>
      </xdr:nvSpPr>
      <xdr:spPr>
        <a:xfrm>
          <a:off x="16268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10177</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AF2236E-AF5A-4AD0-9FE3-0CD0922812B1}"/>
            </a:ext>
          </a:extLst>
        </xdr:cNvPr>
        <xdr:cNvSpPr txBox="1"/>
      </xdr:nvSpPr>
      <xdr:spPr>
        <a:xfrm>
          <a:off x="16357600"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117929</xdr:rowOff>
    </xdr:from>
    <xdr:to>
      <xdr:col>81</xdr:col>
      <xdr:colOff>101600</xdr:colOff>
      <xdr:row>82</xdr:row>
      <xdr:rowOff>48079</xdr:rowOff>
    </xdr:to>
    <xdr:sp macro="" textlink="">
      <xdr:nvSpPr>
        <xdr:cNvPr id="667" name="楕円 666">
          <a:extLst>
            <a:ext uri="{FF2B5EF4-FFF2-40B4-BE49-F238E27FC236}">
              <a16:creationId xmlns:a16="http://schemas.microsoft.com/office/drawing/2014/main" id="{D08558E2-E0C6-4F38-B582-03B02D3ABDC1}"/>
            </a:ext>
          </a:extLst>
        </xdr:cNvPr>
        <xdr:cNvSpPr/>
      </xdr:nvSpPr>
      <xdr:spPr>
        <a:xfrm>
          <a:off x="15430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168729</xdr:rowOff>
    </xdr:from>
    <xdr:to>
      <xdr:col>85</xdr:col>
      <xdr:colOff>127000</xdr:colOff>
      <xdr:row>82</xdr:row>
      <xdr:rowOff>38100</xdr:rowOff>
    </xdr:to>
    <xdr:cxnSp macro="">
      <xdr:nvCxnSpPr>
        <xdr:cNvPr id="668" name="直線コネクタ 667">
          <a:extLst>
            <a:ext uri="{FF2B5EF4-FFF2-40B4-BE49-F238E27FC236}">
              <a16:creationId xmlns:a16="http://schemas.microsoft.com/office/drawing/2014/main" id="{D61E4B84-BA54-4791-A691-1F577EA46F6D}"/>
            </a:ext>
          </a:extLst>
        </xdr:cNvPr>
        <xdr:cNvCxnSpPr/>
      </xdr:nvCxnSpPr>
      <xdr:spPr>
        <a:xfrm>
          <a:off x="15481300" y="14056179"/>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28121</xdr:rowOff>
    </xdr:from>
    <xdr:to>
      <xdr:col>76</xdr:col>
      <xdr:colOff>165100</xdr:colOff>
      <xdr:row>82</xdr:row>
      <xdr:rowOff>129721</xdr:rowOff>
    </xdr:to>
    <xdr:sp macro="" textlink="">
      <xdr:nvSpPr>
        <xdr:cNvPr id="669" name="楕円 668">
          <a:extLst>
            <a:ext uri="{FF2B5EF4-FFF2-40B4-BE49-F238E27FC236}">
              <a16:creationId xmlns:a16="http://schemas.microsoft.com/office/drawing/2014/main" id="{399AA674-1DEF-4057-A766-07DF8E2CF740}"/>
            </a:ext>
          </a:extLst>
        </xdr:cNvPr>
        <xdr:cNvSpPr/>
      </xdr:nvSpPr>
      <xdr:spPr>
        <a:xfrm>
          <a:off x="14541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168729</xdr:rowOff>
    </xdr:from>
    <xdr:to>
      <xdr:col>81</xdr:col>
      <xdr:colOff>50800</xdr:colOff>
      <xdr:row>82</xdr:row>
      <xdr:rowOff>78921</xdr:rowOff>
    </xdr:to>
    <xdr:cxnSp macro="">
      <xdr:nvCxnSpPr>
        <xdr:cNvPr id="670" name="直線コネクタ 669">
          <a:extLst>
            <a:ext uri="{FF2B5EF4-FFF2-40B4-BE49-F238E27FC236}">
              <a16:creationId xmlns:a16="http://schemas.microsoft.com/office/drawing/2014/main" id="{33C04665-9C7A-4631-9B9D-3CFE57BFC578}"/>
            </a:ext>
          </a:extLst>
        </xdr:cNvPr>
        <xdr:cNvCxnSpPr/>
      </xdr:nvCxnSpPr>
      <xdr:spPr>
        <a:xfrm flipV="1">
          <a:off x="14592300" y="14056179"/>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71" name="楕円 670">
          <a:extLst>
            <a:ext uri="{FF2B5EF4-FFF2-40B4-BE49-F238E27FC236}">
              <a16:creationId xmlns:a16="http://schemas.microsoft.com/office/drawing/2014/main" id="{6FFF75FB-2E18-43B5-8FAE-0C867A36D58C}"/>
            </a:ext>
          </a:extLst>
        </xdr:cNvPr>
        <xdr:cNvSpPr/>
      </xdr:nvSpPr>
      <xdr:spPr>
        <a:xfrm>
          <a:off x="13652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41366</xdr:rowOff>
    </xdr:from>
    <xdr:to>
      <xdr:col>76</xdr:col>
      <xdr:colOff>114300</xdr:colOff>
      <xdr:row>82</xdr:row>
      <xdr:rowOff>78921</xdr:rowOff>
    </xdr:to>
    <xdr:cxnSp macro="">
      <xdr:nvCxnSpPr>
        <xdr:cNvPr id="672" name="直線コネクタ 671">
          <a:extLst>
            <a:ext uri="{FF2B5EF4-FFF2-40B4-BE49-F238E27FC236}">
              <a16:creationId xmlns:a16="http://schemas.microsoft.com/office/drawing/2014/main" id="{559DAE2D-8CD6-434F-B60E-ADEE9329258D}"/>
            </a:ext>
          </a:extLst>
        </xdr:cNvPr>
        <xdr:cNvCxnSpPr/>
      </xdr:nvCxnSpPr>
      <xdr:spPr>
        <a:xfrm>
          <a:off x="13703300" y="1410026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124461</xdr:rowOff>
    </xdr:from>
    <xdr:to>
      <xdr:col>67</xdr:col>
      <xdr:colOff>101600</xdr:colOff>
      <xdr:row>82</xdr:row>
      <xdr:rowOff>54611</xdr:rowOff>
    </xdr:to>
    <xdr:sp macro="" textlink="">
      <xdr:nvSpPr>
        <xdr:cNvPr id="673" name="楕円 672">
          <a:extLst>
            <a:ext uri="{FF2B5EF4-FFF2-40B4-BE49-F238E27FC236}">
              <a16:creationId xmlns:a16="http://schemas.microsoft.com/office/drawing/2014/main" id="{CCC9DCFA-1166-432F-9156-E22167F19F80}"/>
            </a:ext>
          </a:extLst>
        </xdr:cNvPr>
        <xdr:cNvSpPr/>
      </xdr:nvSpPr>
      <xdr:spPr>
        <a:xfrm>
          <a:off x="12763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3811</xdr:rowOff>
    </xdr:from>
    <xdr:to>
      <xdr:col>71</xdr:col>
      <xdr:colOff>177800</xdr:colOff>
      <xdr:row>82</xdr:row>
      <xdr:rowOff>41366</xdr:rowOff>
    </xdr:to>
    <xdr:cxnSp macro="">
      <xdr:nvCxnSpPr>
        <xdr:cNvPr id="674" name="直線コネクタ 673">
          <a:extLst>
            <a:ext uri="{FF2B5EF4-FFF2-40B4-BE49-F238E27FC236}">
              <a16:creationId xmlns:a16="http://schemas.microsoft.com/office/drawing/2014/main" id="{D2BC5779-9894-4468-BC35-90ACFB24B4B9}"/>
            </a:ext>
          </a:extLst>
        </xdr:cNvPr>
        <xdr:cNvCxnSpPr/>
      </xdr:nvCxnSpPr>
      <xdr:spPr>
        <a:xfrm>
          <a:off x="12814300" y="1406271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5" name="n_1aveValue【消防施設】&#10;有形固定資産減価償却率">
          <a:extLst>
            <a:ext uri="{FF2B5EF4-FFF2-40B4-BE49-F238E27FC236}">
              <a16:creationId xmlns:a16="http://schemas.microsoft.com/office/drawing/2014/main" id="{E820B0C3-582B-43CB-B748-B4B6D1D4F706}"/>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6" name="n_2aveValue【消防施設】&#10;有形固定資産減価償却率">
          <a:extLst>
            <a:ext uri="{FF2B5EF4-FFF2-40B4-BE49-F238E27FC236}">
              <a16:creationId xmlns:a16="http://schemas.microsoft.com/office/drawing/2014/main" id="{E16D6E06-E330-49AA-B80B-71D57AA4A9F0}"/>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77" name="n_3aveValue【消防施設】&#10;有形固定資産減価償却率">
          <a:extLst>
            <a:ext uri="{FF2B5EF4-FFF2-40B4-BE49-F238E27FC236}">
              <a16:creationId xmlns:a16="http://schemas.microsoft.com/office/drawing/2014/main" id="{DE54018A-A500-4E78-9237-0DCBFD498ED0}"/>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8" name="n_4aveValue【消防施設】&#10;有形固定資産減価償却率">
          <a:extLst>
            <a:ext uri="{FF2B5EF4-FFF2-40B4-BE49-F238E27FC236}">
              <a16:creationId xmlns:a16="http://schemas.microsoft.com/office/drawing/2014/main" id="{D00E7896-0749-416F-95F5-93EB646A4CF2}"/>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64606</xdr:rowOff>
    </xdr:from>
    <xdr:ext cx="405111" cy="259045"/>
    <xdr:sp macro="" textlink="">
      <xdr:nvSpPr>
        <xdr:cNvPr id="679" name="n_1mainValue【消防施設】&#10;有形固定資産減価償却率">
          <a:extLst>
            <a:ext uri="{FF2B5EF4-FFF2-40B4-BE49-F238E27FC236}">
              <a16:creationId xmlns:a16="http://schemas.microsoft.com/office/drawing/2014/main" id="{E31121B1-D2C2-4881-B2EA-5D00A5B90CEE}"/>
            </a:ext>
          </a:extLst>
        </xdr:cNvPr>
        <xdr:cNvSpPr txBox="1"/>
      </xdr:nvSpPr>
      <xdr:spPr>
        <a:xfrm>
          <a:off x="152660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146248</xdr:rowOff>
    </xdr:from>
    <xdr:ext cx="405111" cy="259045"/>
    <xdr:sp macro="" textlink="">
      <xdr:nvSpPr>
        <xdr:cNvPr id="680" name="n_2mainValue【消防施設】&#10;有形固定資産減価償却率">
          <a:extLst>
            <a:ext uri="{FF2B5EF4-FFF2-40B4-BE49-F238E27FC236}">
              <a16:creationId xmlns:a16="http://schemas.microsoft.com/office/drawing/2014/main" id="{349AA5D6-BC6E-4FB1-994B-6EFE4F3D7E18}"/>
            </a:ext>
          </a:extLst>
        </xdr:cNvPr>
        <xdr:cNvSpPr txBox="1"/>
      </xdr:nvSpPr>
      <xdr:spPr>
        <a:xfrm>
          <a:off x="14389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81" name="n_3mainValue【消防施設】&#10;有形固定資産減価償却率">
          <a:extLst>
            <a:ext uri="{FF2B5EF4-FFF2-40B4-BE49-F238E27FC236}">
              <a16:creationId xmlns:a16="http://schemas.microsoft.com/office/drawing/2014/main" id="{F25BBEF1-A876-4A4A-B648-0F68A8B0D83F}"/>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682" name="n_4mainValue【消防施設】&#10;有形固定資産減価償却率">
          <a:extLst>
            <a:ext uri="{FF2B5EF4-FFF2-40B4-BE49-F238E27FC236}">
              <a16:creationId xmlns:a16="http://schemas.microsoft.com/office/drawing/2014/main" id="{E11C5F88-6E5B-4EC2-A1F0-779F9E66B6AC}"/>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210DA8D1-2C94-4968-91A0-48DC76A75EA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EC96F845-42F2-4E03-AE87-32FCA7AE962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C45992C4-737B-4981-8DA8-2110C4F012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E036BE52-D346-4A62-921D-473A18006DE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FB917FE7-5D27-4CB1-AED2-96B37BEDFC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DE1ABAF5-AAE6-4F51-A0D5-BF93B6AE3B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896D972-9051-4206-BAC3-422AFAA3107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98FF061-0831-43CC-80F9-2D13BACFF6F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D6FCA8C9-CC4D-4095-A788-2ABB4E261FE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DC45C119-0622-4A75-B3DF-FFCEB4B05BB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2871F31A-53D2-47C3-8850-ED453088795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D24500D1-3FDE-4FCA-B106-BCE7CAE45DD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4665D211-0179-40B6-AC0D-E857A431279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24C07097-5A40-485A-89CB-4433833ED83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08BC7A3B-E22C-4E47-BB46-FEF17225972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6E1907E8-A5FD-4F6B-96C5-E44579659D4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C0DEA82A-4C0E-45F8-8368-68346FFB35E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F06C9FA3-C1D8-4C55-A06B-73F6D811741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B08F318B-31F8-4BB5-8D7B-1D1FDCC5E02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A61BBF5D-2381-4F63-85DD-A567743DF50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6ABCD54A-6FE3-4C0F-B75E-214354CDFD9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4" name="直線コネクタ 703">
          <a:extLst>
            <a:ext uri="{FF2B5EF4-FFF2-40B4-BE49-F238E27FC236}">
              <a16:creationId xmlns:a16="http://schemas.microsoft.com/office/drawing/2014/main" id="{3E424411-6DA4-43F3-B674-F717AEAFF2F7}"/>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5" name="【消防施設】&#10;一人当たり面積最小値テキスト">
          <a:extLst>
            <a:ext uri="{FF2B5EF4-FFF2-40B4-BE49-F238E27FC236}">
              <a16:creationId xmlns:a16="http://schemas.microsoft.com/office/drawing/2014/main" id="{3501D177-8CB3-4F39-8A5C-58F9C8C957BD}"/>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6" name="直線コネクタ 705">
          <a:extLst>
            <a:ext uri="{FF2B5EF4-FFF2-40B4-BE49-F238E27FC236}">
              <a16:creationId xmlns:a16="http://schemas.microsoft.com/office/drawing/2014/main" id="{B841FD17-E586-44BE-AFF2-C1735F22A904}"/>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7" name="【消防施設】&#10;一人当たり面積最大値テキスト">
          <a:extLst>
            <a:ext uri="{FF2B5EF4-FFF2-40B4-BE49-F238E27FC236}">
              <a16:creationId xmlns:a16="http://schemas.microsoft.com/office/drawing/2014/main" id="{00D420C6-6542-421E-837B-49D969C9406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8" name="直線コネクタ 707">
          <a:extLst>
            <a:ext uri="{FF2B5EF4-FFF2-40B4-BE49-F238E27FC236}">
              <a16:creationId xmlns:a16="http://schemas.microsoft.com/office/drawing/2014/main" id="{FBC1563A-BC79-4444-B2BE-06C7D17A17B8}"/>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09" name="【消防施設】&#10;一人当たり面積平均値テキスト">
          <a:extLst>
            <a:ext uri="{FF2B5EF4-FFF2-40B4-BE49-F238E27FC236}">
              <a16:creationId xmlns:a16="http://schemas.microsoft.com/office/drawing/2014/main" id="{3F110E86-2E8C-49FA-B2AE-54E9B1B113CB}"/>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0" name="フローチャート: 判断 709">
          <a:extLst>
            <a:ext uri="{FF2B5EF4-FFF2-40B4-BE49-F238E27FC236}">
              <a16:creationId xmlns:a16="http://schemas.microsoft.com/office/drawing/2014/main" id="{2155C2A4-5DD4-4482-830F-E4860B581D5A}"/>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1" name="フローチャート: 判断 710">
          <a:extLst>
            <a:ext uri="{FF2B5EF4-FFF2-40B4-BE49-F238E27FC236}">
              <a16:creationId xmlns:a16="http://schemas.microsoft.com/office/drawing/2014/main" id="{62658CEC-0B37-43D3-BA22-0C12E9C8F2D7}"/>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2" name="フローチャート: 判断 711">
          <a:extLst>
            <a:ext uri="{FF2B5EF4-FFF2-40B4-BE49-F238E27FC236}">
              <a16:creationId xmlns:a16="http://schemas.microsoft.com/office/drawing/2014/main" id="{2539F4D5-C9BB-4D66-B486-AF7716329714}"/>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3" name="フローチャート: 判断 712">
          <a:extLst>
            <a:ext uri="{FF2B5EF4-FFF2-40B4-BE49-F238E27FC236}">
              <a16:creationId xmlns:a16="http://schemas.microsoft.com/office/drawing/2014/main" id="{3ED79BE4-C7A6-4F81-A606-9EB13B42F1A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4" name="フローチャート: 判断 713">
          <a:extLst>
            <a:ext uri="{FF2B5EF4-FFF2-40B4-BE49-F238E27FC236}">
              <a16:creationId xmlns:a16="http://schemas.microsoft.com/office/drawing/2014/main" id="{B903BFB4-A76C-4531-AC18-841B9486C638}"/>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EB25ACD-4761-480B-B044-7221C397659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65B0289-78E5-4C0E-9EA5-71833C5773A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4279755-99FA-40CC-9585-B4E796DF0D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28E8FE5-15A5-4515-8D82-7AFDDC235BF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2E18AB0-32D9-4996-8DFA-EC1E09ED742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30735</xdr:rowOff>
    </xdr:from>
    <xdr:to>
      <xdr:col>116</xdr:col>
      <xdr:colOff>114300</xdr:colOff>
      <xdr:row>85</xdr:row>
      <xdr:rowOff>132335</xdr:rowOff>
    </xdr:to>
    <xdr:sp macro="" textlink="">
      <xdr:nvSpPr>
        <xdr:cNvPr id="720" name="楕円 719">
          <a:extLst>
            <a:ext uri="{FF2B5EF4-FFF2-40B4-BE49-F238E27FC236}">
              <a16:creationId xmlns:a16="http://schemas.microsoft.com/office/drawing/2014/main" id="{A092D5C7-D563-4D3D-A345-FDF4A9D8644A}"/>
            </a:ext>
          </a:extLst>
        </xdr:cNvPr>
        <xdr:cNvSpPr/>
      </xdr:nvSpPr>
      <xdr:spPr>
        <a:xfrm>
          <a:off x="221107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117112</xdr:rowOff>
    </xdr:from>
    <xdr:ext cx="469744" cy="259045"/>
    <xdr:sp macro="" textlink="">
      <xdr:nvSpPr>
        <xdr:cNvPr id="721" name="【消防施設】&#10;一人当たり面積該当値テキスト">
          <a:extLst>
            <a:ext uri="{FF2B5EF4-FFF2-40B4-BE49-F238E27FC236}">
              <a16:creationId xmlns:a16="http://schemas.microsoft.com/office/drawing/2014/main" id="{8C4BBA05-89E6-49C9-913F-055283A5F382}"/>
            </a:ext>
          </a:extLst>
        </xdr:cNvPr>
        <xdr:cNvSpPr txBox="1"/>
      </xdr:nvSpPr>
      <xdr:spPr>
        <a:xfrm>
          <a:off x="22199600" y="1451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30735</xdr:rowOff>
    </xdr:from>
    <xdr:to>
      <xdr:col>112</xdr:col>
      <xdr:colOff>38100</xdr:colOff>
      <xdr:row>85</xdr:row>
      <xdr:rowOff>132335</xdr:rowOff>
    </xdr:to>
    <xdr:sp macro="" textlink="">
      <xdr:nvSpPr>
        <xdr:cNvPr id="722" name="楕円 721">
          <a:extLst>
            <a:ext uri="{FF2B5EF4-FFF2-40B4-BE49-F238E27FC236}">
              <a16:creationId xmlns:a16="http://schemas.microsoft.com/office/drawing/2014/main" id="{21FAFE89-5105-4424-AB07-6F3075664C53}"/>
            </a:ext>
          </a:extLst>
        </xdr:cNvPr>
        <xdr:cNvSpPr/>
      </xdr:nvSpPr>
      <xdr:spPr>
        <a:xfrm>
          <a:off x="21272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81535</xdr:rowOff>
    </xdr:from>
    <xdr:to>
      <xdr:col>116</xdr:col>
      <xdr:colOff>63500</xdr:colOff>
      <xdr:row>85</xdr:row>
      <xdr:rowOff>81535</xdr:rowOff>
    </xdr:to>
    <xdr:cxnSp macro="">
      <xdr:nvCxnSpPr>
        <xdr:cNvPr id="723" name="直線コネクタ 722">
          <a:extLst>
            <a:ext uri="{FF2B5EF4-FFF2-40B4-BE49-F238E27FC236}">
              <a16:creationId xmlns:a16="http://schemas.microsoft.com/office/drawing/2014/main" id="{56B41BD0-049B-4D9E-A5AD-99154DBF93AE}"/>
            </a:ext>
          </a:extLst>
        </xdr:cNvPr>
        <xdr:cNvCxnSpPr/>
      </xdr:nvCxnSpPr>
      <xdr:spPr>
        <a:xfrm>
          <a:off x="21323300" y="14654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4" name="楕円 723">
          <a:extLst>
            <a:ext uri="{FF2B5EF4-FFF2-40B4-BE49-F238E27FC236}">
              <a16:creationId xmlns:a16="http://schemas.microsoft.com/office/drawing/2014/main" id="{A542C6BF-EA29-454F-9C95-95D91601DF1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81535</xdr:rowOff>
    </xdr:from>
    <xdr:to>
      <xdr:col>111</xdr:col>
      <xdr:colOff>177800</xdr:colOff>
      <xdr:row>85</xdr:row>
      <xdr:rowOff>95250</xdr:rowOff>
    </xdr:to>
    <xdr:cxnSp macro="">
      <xdr:nvCxnSpPr>
        <xdr:cNvPr id="725" name="直線コネクタ 724">
          <a:extLst>
            <a:ext uri="{FF2B5EF4-FFF2-40B4-BE49-F238E27FC236}">
              <a16:creationId xmlns:a16="http://schemas.microsoft.com/office/drawing/2014/main" id="{27881128-4966-4AC0-B3A8-63C4D9C0CB82}"/>
            </a:ext>
          </a:extLst>
        </xdr:cNvPr>
        <xdr:cNvCxnSpPr/>
      </xdr:nvCxnSpPr>
      <xdr:spPr>
        <a:xfrm flipV="1">
          <a:off x="20434300" y="1465478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26163</xdr:rowOff>
    </xdr:from>
    <xdr:to>
      <xdr:col>102</xdr:col>
      <xdr:colOff>165100</xdr:colOff>
      <xdr:row>85</xdr:row>
      <xdr:rowOff>127763</xdr:rowOff>
    </xdr:to>
    <xdr:sp macro="" textlink="">
      <xdr:nvSpPr>
        <xdr:cNvPr id="726" name="楕円 725">
          <a:extLst>
            <a:ext uri="{FF2B5EF4-FFF2-40B4-BE49-F238E27FC236}">
              <a16:creationId xmlns:a16="http://schemas.microsoft.com/office/drawing/2014/main" id="{E3C43F85-A7C2-41A1-A2B7-30498A971FF6}"/>
            </a:ext>
          </a:extLst>
        </xdr:cNvPr>
        <xdr:cNvSpPr/>
      </xdr:nvSpPr>
      <xdr:spPr>
        <a:xfrm>
          <a:off x="19494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76963</xdr:rowOff>
    </xdr:from>
    <xdr:to>
      <xdr:col>107</xdr:col>
      <xdr:colOff>50800</xdr:colOff>
      <xdr:row>85</xdr:row>
      <xdr:rowOff>95250</xdr:rowOff>
    </xdr:to>
    <xdr:cxnSp macro="">
      <xdr:nvCxnSpPr>
        <xdr:cNvPr id="727" name="直線コネクタ 726">
          <a:extLst>
            <a:ext uri="{FF2B5EF4-FFF2-40B4-BE49-F238E27FC236}">
              <a16:creationId xmlns:a16="http://schemas.microsoft.com/office/drawing/2014/main" id="{ABE2C030-CBEC-4FAF-B7E1-CCFF2A981BF4}"/>
            </a:ext>
          </a:extLst>
        </xdr:cNvPr>
        <xdr:cNvCxnSpPr/>
      </xdr:nvCxnSpPr>
      <xdr:spPr>
        <a:xfrm>
          <a:off x="19545300" y="146502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8" name="楕円 727">
          <a:extLst>
            <a:ext uri="{FF2B5EF4-FFF2-40B4-BE49-F238E27FC236}">
              <a16:creationId xmlns:a16="http://schemas.microsoft.com/office/drawing/2014/main" id="{5559094C-F9E2-4AAE-AC01-2E9FCB2026B9}"/>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76963</xdr:rowOff>
    </xdr:to>
    <xdr:cxnSp macro="">
      <xdr:nvCxnSpPr>
        <xdr:cNvPr id="729" name="直線コネクタ 728">
          <a:extLst>
            <a:ext uri="{FF2B5EF4-FFF2-40B4-BE49-F238E27FC236}">
              <a16:creationId xmlns:a16="http://schemas.microsoft.com/office/drawing/2014/main" id="{0BF7A7B3-C63D-443A-B180-EA5B573BDDB6}"/>
            </a:ext>
          </a:extLst>
        </xdr:cNvPr>
        <xdr:cNvCxnSpPr/>
      </xdr:nvCxnSpPr>
      <xdr:spPr>
        <a:xfrm>
          <a:off x="18656300" y="14645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0" name="n_1aveValue【消防施設】&#10;一人当たり面積">
          <a:extLst>
            <a:ext uri="{FF2B5EF4-FFF2-40B4-BE49-F238E27FC236}">
              <a16:creationId xmlns:a16="http://schemas.microsoft.com/office/drawing/2014/main" id="{3097E3F5-91A0-4C0D-9A15-B802B24588F7}"/>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1" name="n_2aveValue【消防施設】&#10;一人当たり面積">
          <a:extLst>
            <a:ext uri="{FF2B5EF4-FFF2-40B4-BE49-F238E27FC236}">
              <a16:creationId xmlns:a16="http://schemas.microsoft.com/office/drawing/2014/main" id="{E36C4559-D2B9-47AE-8931-2E03317AA995}"/>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2" name="n_3aveValue【消防施設】&#10;一人当たり面積">
          <a:extLst>
            <a:ext uri="{FF2B5EF4-FFF2-40B4-BE49-F238E27FC236}">
              <a16:creationId xmlns:a16="http://schemas.microsoft.com/office/drawing/2014/main" id="{66F950EC-BF1D-4147-BF10-B2CF38BDAF71}"/>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3" name="n_4aveValue【消防施設】&#10;一人当たり面積">
          <a:extLst>
            <a:ext uri="{FF2B5EF4-FFF2-40B4-BE49-F238E27FC236}">
              <a16:creationId xmlns:a16="http://schemas.microsoft.com/office/drawing/2014/main" id="{546044E3-DACB-4BA5-A658-7E46EB9F9091}"/>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123462</xdr:rowOff>
    </xdr:from>
    <xdr:ext cx="469744" cy="259045"/>
    <xdr:sp macro="" textlink="">
      <xdr:nvSpPr>
        <xdr:cNvPr id="734" name="n_1mainValue【消防施設】&#10;一人当たり面積">
          <a:extLst>
            <a:ext uri="{FF2B5EF4-FFF2-40B4-BE49-F238E27FC236}">
              <a16:creationId xmlns:a16="http://schemas.microsoft.com/office/drawing/2014/main" id="{65C59EAA-30F4-44A6-A217-35AAA39F9DB3}"/>
            </a:ext>
          </a:extLst>
        </xdr:cNvPr>
        <xdr:cNvSpPr txBox="1"/>
      </xdr:nvSpPr>
      <xdr:spPr>
        <a:xfrm>
          <a:off x="21075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5" name="n_2mainValue【消防施設】&#10;一人当たり面積">
          <a:extLst>
            <a:ext uri="{FF2B5EF4-FFF2-40B4-BE49-F238E27FC236}">
              <a16:creationId xmlns:a16="http://schemas.microsoft.com/office/drawing/2014/main" id="{354B7C6F-AB16-4CD9-9687-CF0D328D665D}"/>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118890</xdr:rowOff>
    </xdr:from>
    <xdr:ext cx="469744" cy="259045"/>
    <xdr:sp macro="" textlink="">
      <xdr:nvSpPr>
        <xdr:cNvPr id="736" name="n_3mainValue【消防施設】&#10;一人当たり面積">
          <a:extLst>
            <a:ext uri="{FF2B5EF4-FFF2-40B4-BE49-F238E27FC236}">
              <a16:creationId xmlns:a16="http://schemas.microsoft.com/office/drawing/2014/main" id="{2A3A426B-561D-43C7-81A1-33A8B86CAF91}"/>
            </a:ext>
          </a:extLst>
        </xdr:cNvPr>
        <xdr:cNvSpPr txBox="1"/>
      </xdr:nvSpPr>
      <xdr:spPr>
        <a:xfrm>
          <a:off x="19310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7" name="n_4mainValue【消防施設】&#10;一人当たり面積">
          <a:extLst>
            <a:ext uri="{FF2B5EF4-FFF2-40B4-BE49-F238E27FC236}">
              <a16:creationId xmlns:a16="http://schemas.microsoft.com/office/drawing/2014/main" id="{EAB17B3A-EE26-45B8-B536-0A826B45578B}"/>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A4111683-CF6C-4309-BAAE-5D49C99A0AF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52783D73-499B-45BF-8A44-A1D213623E7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72824AF7-1814-4B4B-A279-9A07314E3E0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9BE9B4AA-79BE-45EC-821C-DC18F800DA9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D11746B9-70D1-4709-B2E8-B0B8B6B6C11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8F850907-5809-4D13-B8AE-FEE997F5469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98827605-3342-4051-B66A-0F52C5F6989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2187998D-101E-421B-B560-76118110A9F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DFB88AE2-2C0F-4AD0-87F6-DBECA4374BB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E4F230BD-6EA9-4B13-8675-C7045684A69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C63424C7-2BDB-4D87-BC2C-650571E85D9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970DCBAC-EB33-408F-B893-863FF1563D5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AA322BB6-C7DC-4AA2-8DA0-7C533B2BCAC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7007DF21-AF51-4DC0-89FC-1BBE5027FF8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6F49A99A-19BB-4F57-9949-D368D117780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BB4F9815-CA33-4741-A51D-2135EF40AB3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EBACB904-80A7-4E46-A5C3-BB8CC58A634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B61BD1B1-5573-403C-81E5-8B9F978E5DA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1357EBC5-1DB3-4171-A751-60DE49F264E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4EE4C8A1-AF6A-451B-9ABB-CA025B33C91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81BA8D49-2010-4BFE-B794-82924ED2FC2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E5ED2C4C-E011-4FBA-8CA7-21285C884EB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F224E306-C72E-4149-BC6A-80ECE4A392C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3B0D56C2-3AEF-45CA-BDE9-F015F40A1CD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BA5D2989-1AAF-48FB-817E-5D40A377925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75350D51-8EA8-4AE3-AE53-0A518E5D92A8}"/>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7176829E-F6AF-41C1-AD99-1BE1704F5EF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A92240BF-706D-4703-8BDF-CF76F09161E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6" name="【庁舎】&#10;有形固定資産減価償却率最大値テキスト">
          <a:extLst>
            <a:ext uri="{FF2B5EF4-FFF2-40B4-BE49-F238E27FC236}">
              <a16:creationId xmlns:a16="http://schemas.microsoft.com/office/drawing/2014/main" id="{962F3E20-5289-4C54-9C10-4D603C4EFBD2}"/>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7" name="直線コネクタ 766">
          <a:extLst>
            <a:ext uri="{FF2B5EF4-FFF2-40B4-BE49-F238E27FC236}">
              <a16:creationId xmlns:a16="http://schemas.microsoft.com/office/drawing/2014/main" id="{9D33F88F-5903-4AF0-A7A6-683383954BB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8" name="【庁舎】&#10;有形固定資産減価償却率平均値テキスト">
          <a:extLst>
            <a:ext uri="{FF2B5EF4-FFF2-40B4-BE49-F238E27FC236}">
              <a16:creationId xmlns:a16="http://schemas.microsoft.com/office/drawing/2014/main" id="{FB1F67D9-D812-4B23-A4FC-6407DD1C4A26}"/>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69" name="フローチャート: 判断 768">
          <a:extLst>
            <a:ext uri="{FF2B5EF4-FFF2-40B4-BE49-F238E27FC236}">
              <a16:creationId xmlns:a16="http://schemas.microsoft.com/office/drawing/2014/main" id="{C84207E1-60E0-4781-90E9-AE787961BF01}"/>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0" name="フローチャート: 判断 769">
          <a:extLst>
            <a:ext uri="{FF2B5EF4-FFF2-40B4-BE49-F238E27FC236}">
              <a16:creationId xmlns:a16="http://schemas.microsoft.com/office/drawing/2014/main" id="{7586C30E-ADEF-454E-AD3E-814821FD0A29}"/>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1" name="フローチャート: 判断 770">
          <a:extLst>
            <a:ext uri="{FF2B5EF4-FFF2-40B4-BE49-F238E27FC236}">
              <a16:creationId xmlns:a16="http://schemas.microsoft.com/office/drawing/2014/main" id="{D2FF5B0E-A359-4267-A4DD-25C7709EFC6C}"/>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2" name="フローチャート: 判断 771">
          <a:extLst>
            <a:ext uri="{FF2B5EF4-FFF2-40B4-BE49-F238E27FC236}">
              <a16:creationId xmlns:a16="http://schemas.microsoft.com/office/drawing/2014/main" id="{1113C7CC-061A-4EAC-90A8-C83C2A843D39}"/>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3" name="フローチャート: 判断 772">
          <a:extLst>
            <a:ext uri="{FF2B5EF4-FFF2-40B4-BE49-F238E27FC236}">
              <a16:creationId xmlns:a16="http://schemas.microsoft.com/office/drawing/2014/main" id="{8B95E8B4-6382-4024-82E6-DE88F045242E}"/>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348F31D-45F9-4343-A8C8-7418E1C5212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96FE56D-8769-4E82-B311-99B7B7F3E6E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30DA1BCA-5408-410F-A6CA-B49CA3389B9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AD4C089-EA8B-4861-A802-5B7C5E9C5DE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99081E1-EF8D-412B-8A59-D0DFAC9DD1C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138068</xdr:rowOff>
    </xdr:from>
    <xdr:to>
      <xdr:col>85</xdr:col>
      <xdr:colOff>177800</xdr:colOff>
      <xdr:row>107</xdr:row>
      <xdr:rowOff>68218</xdr:rowOff>
    </xdr:to>
    <xdr:sp macro="" textlink="">
      <xdr:nvSpPr>
        <xdr:cNvPr id="779" name="楕円 778">
          <a:extLst>
            <a:ext uri="{FF2B5EF4-FFF2-40B4-BE49-F238E27FC236}">
              <a16:creationId xmlns:a16="http://schemas.microsoft.com/office/drawing/2014/main" id="{2CFC1DF0-506D-45DC-8E56-D4E866135442}"/>
            </a:ext>
          </a:extLst>
        </xdr:cNvPr>
        <xdr:cNvSpPr/>
      </xdr:nvSpPr>
      <xdr:spPr>
        <a:xfrm>
          <a:off x="16268700" y="1831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116495</xdr:rowOff>
    </xdr:from>
    <xdr:ext cx="405111" cy="259045"/>
    <xdr:sp macro="" textlink="">
      <xdr:nvSpPr>
        <xdr:cNvPr id="780" name="【庁舎】&#10;有形固定資産減価償却率該当値テキスト">
          <a:extLst>
            <a:ext uri="{FF2B5EF4-FFF2-40B4-BE49-F238E27FC236}">
              <a16:creationId xmlns:a16="http://schemas.microsoft.com/office/drawing/2014/main" id="{EEA402A5-2C03-4F2F-97AE-0F2DCE2E2210}"/>
            </a:ext>
          </a:extLst>
        </xdr:cNvPr>
        <xdr:cNvSpPr txBox="1"/>
      </xdr:nvSpPr>
      <xdr:spPr>
        <a:xfrm>
          <a:off x="16357600" y="182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87449</xdr:rowOff>
    </xdr:from>
    <xdr:to>
      <xdr:col>81</xdr:col>
      <xdr:colOff>101600</xdr:colOff>
      <xdr:row>107</xdr:row>
      <xdr:rowOff>17599</xdr:rowOff>
    </xdr:to>
    <xdr:sp macro="" textlink="">
      <xdr:nvSpPr>
        <xdr:cNvPr id="781" name="楕円 780">
          <a:extLst>
            <a:ext uri="{FF2B5EF4-FFF2-40B4-BE49-F238E27FC236}">
              <a16:creationId xmlns:a16="http://schemas.microsoft.com/office/drawing/2014/main" id="{2B74196B-7BB5-45F3-B47B-BF2753AC3974}"/>
            </a:ext>
          </a:extLst>
        </xdr:cNvPr>
        <xdr:cNvSpPr/>
      </xdr:nvSpPr>
      <xdr:spPr>
        <a:xfrm>
          <a:off x="15430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138249</xdr:rowOff>
    </xdr:from>
    <xdr:to>
      <xdr:col>85</xdr:col>
      <xdr:colOff>127000</xdr:colOff>
      <xdr:row>107</xdr:row>
      <xdr:rowOff>17418</xdr:rowOff>
    </xdr:to>
    <xdr:cxnSp macro="">
      <xdr:nvCxnSpPr>
        <xdr:cNvPr id="782" name="直線コネクタ 781">
          <a:extLst>
            <a:ext uri="{FF2B5EF4-FFF2-40B4-BE49-F238E27FC236}">
              <a16:creationId xmlns:a16="http://schemas.microsoft.com/office/drawing/2014/main" id="{904A37A5-7145-4AF0-8134-53E28DCC5D34}"/>
            </a:ext>
          </a:extLst>
        </xdr:cNvPr>
        <xdr:cNvCxnSpPr/>
      </xdr:nvCxnSpPr>
      <xdr:spPr>
        <a:xfrm>
          <a:off x="15481300" y="18311949"/>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41729</xdr:rowOff>
    </xdr:from>
    <xdr:to>
      <xdr:col>76</xdr:col>
      <xdr:colOff>165100</xdr:colOff>
      <xdr:row>106</xdr:row>
      <xdr:rowOff>143329</xdr:rowOff>
    </xdr:to>
    <xdr:sp macro="" textlink="">
      <xdr:nvSpPr>
        <xdr:cNvPr id="783" name="楕円 782">
          <a:extLst>
            <a:ext uri="{FF2B5EF4-FFF2-40B4-BE49-F238E27FC236}">
              <a16:creationId xmlns:a16="http://schemas.microsoft.com/office/drawing/2014/main" id="{237B1966-DF97-4537-A337-3E829C1F4CEB}"/>
            </a:ext>
          </a:extLst>
        </xdr:cNvPr>
        <xdr:cNvSpPr/>
      </xdr:nvSpPr>
      <xdr:spPr>
        <a:xfrm>
          <a:off x="14541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92529</xdr:rowOff>
    </xdr:from>
    <xdr:to>
      <xdr:col>81</xdr:col>
      <xdr:colOff>50800</xdr:colOff>
      <xdr:row>106</xdr:row>
      <xdr:rowOff>138249</xdr:rowOff>
    </xdr:to>
    <xdr:cxnSp macro="">
      <xdr:nvCxnSpPr>
        <xdr:cNvPr id="784" name="直線コネクタ 783">
          <a:extLst>
            <a:ext uri="{FF2B5EF4-FFF2-40B4-BE49-F238E27FC236}">
              <a16:creationId xmlns:a16="http://schemas.microsoft.com/office/drawing/2014/main" id="{C4134557-3F5B-4908-8C90-0EF3DEF38681}"/>
            </a:ext>
          </a:extLst>
        </xdr:cNvPr>
        <xdr:cNvCxnSpPr/>
      </xdr:nvCxnSpPr>
      <xdr:spPr>
        <a:xfrm>
          <a:off x="14592300" y="1826622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152763</xdr:rowOff>
    </xdr:from>
    <xdr:to>
      <xdr:col>72</xdr:col>
      <xdr:colOff>38100</xdr:colOff>
      <xdr:row>106</xdr:row>
      <xdr:rowOff>82913</xdr:rowOff>
    </xdr:to>
    <xdr:sp macro="" textlink="">
      <xdr:nvSpPr>
        <xdr:cNvPr id="785" name="楕円 784">
          <a:extLst>
            <a:ext uri="{FF2B5EF4-FFF2-40B4-BE49-F238E27FC236}">
              <a16:creationId xmlns:a16="http://schemas.microsoft.com/office/drawing/2014/main" id="{F524480D-0953-42EC-97D4-C07C49321A8E}"/>
            </a:ext>
          </a:extLst>
        </xdr:cNvPr>
        <xdr:cNvSpPr/>
      </xdr:nvSpPr>
      <xdr:spPr>
        <a:xfrm>
          <a:off x="13652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32113</xdr:rowOff>
    </xdr:from>
    <xdr:to>
      <xdr:col>76</xdr:col>
      <xdr:colOff>114300</xdr:colOff>
      <xdr:row>106</xdr:row>
      <xdr:rowOff>92529</xdr:rowOff>
    </xdr:to>
    <xdr:cxnSp macro="">
      <xdr:nvCxnSpPr>
        <xdr:cNvPr id="786" name="直線コネクタ 785">
          <a:extLst>
            <a:ext uri="{FF2B5EF4-FFF2-40B4-BE49-F238E27FC236}">
              <a16:creationId xmlns:a16="http://schemas.microsoft.com/office/drawing/2014/main" id="{A623F077-580E-419E-A084-27BFE25C09E5}"/>
            </a:ext>
          </a:extLst>
        </xdr:cNvPr>
        <xdr:cNvCxnSpPr/>
      </xdr:nvCxnSpPr>
      <xdr:spPr>
        <a:xfrm>
          <a:off x="13703300" y="18205813"/>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90714</xdr:rowOff>
    </xdr:from>
    <xdr:to>
      <xdr:col>67</xdr:col>
      <xdr:colOff>101600</xdr:colOff>
      <xdr:row>106</xdr:row>
      <xdr:rowOff>20864</xdr:rowOff>
    </xdr:to>
    <xdr:sp macro="" textlink="">
      <xdr:nvSpPr>
        <xdr:cNvPr id="787" name="楕円 786">
          <a:extLst>
            <a:ext uri="{FF2B5EF4-FFF2-40B4-BE49-F238E27FC236}">
              <a16:creationId xmlns:a16="http://schemas.microsoft.com/office/drawing/2014/main" id="{18DEE720-53A0-41CA-BDA7-94D476C74152}"/>
            </a:ext>
          </a:extLst>
        </xdr:cNvPr>
        <xdr:cNvSpPr/>
      </xdr:nvSpPr>
      <xdr:spPr>
        <a:xfrm>
          <a:off x="12763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141514</xdr:rowOff>
    </xdr:from>
    <xdr:to>
      <xdr:col>71</xdr:col>
      <xdr:colOff>177800</xdr:colOff>
      <xdr:row>106</xdr:row>
      <xdr:rowOff>32113</xdr:rowOff>
    </xdr:to>
    <xdr:cxnSp macro="">
      <xdr:nvCxnSpPr>
        <xdr:cNvPr id="788" name="直線コネクタ 787">
          <a:extLst>
            <a:ext uri="{FF2B5EF4-FFF2-40B4-BE49-F238E27FC236}">
              <a16:creationId xmlns:a16="http://schemas.microsoft.com/office/drawing/2014/main" id="{E4D55E87-A721-4C7D-BD8A-4386545B3A04}"/>
            </a:ext>
          </a:extLst>
        </xdr:cNvPr>
        <xdr:cNvCxnSpPr/>
      </xdr:nvCxnSpPr>
      <xdr:spPr>
        <a:xfrm>
          <a:off x="12814300" y="1814376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89" name="n_1aveValue【庁舎】&#10;有形固定資産減価償却率">
          <a:extLst>
            <a:ext uri="{FF2B5EF4-FFF2-40B4-BE49-F238E27FC236}">
              <a16:creationId xmlns:a16="http://schemas.microsoft.com/office/drawing/2014/main" id="{22FF8D52-98C3-4B89-BDCC-A1FACEA38EE1}"/>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0" name="n_2aveValue【庁舎】&#10;有形固定資産減価償却率">
          <a:extLst>
            <a:ext uri="{FF2B5EF4-FFF2-40B4-BE49-F238E27FC236}">
              <a16:creationId xmlns:a16="http://schemas.microsoft.com/office/drawing/2014/main" id="{E97918B2-521E-47C4-B116-FECCE0CD59C1}"/>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1" name="n_3aveValue【庁舎】&#10;有形固定資産減価償却率">
          <a:extLst>
            <a:ext uri="{FF2B5EF4-FFF2-40B4-BE49-F238E27FC236}">
              <a16:creationId xmlns:a16="http://schemas.microsoft.com/office/drawing/2014/main" id="{122E4F3B-0EE8-4875-B025-0DF0C06B0F08}"/>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2" name="n_4aveValue【庁舎】&#10;有形固定資産減価償却率">
          <a:extLst>
            <a:ext uri="{FF2B5EF4-FFF2-40B4-BE49-F238E27FC236}">
              <a16:creationId xmlns:a16="http://schemas.microsoft.com/office/drawing/2014/main" id="{58B9B1FB-BA80-4BFF-8D55-CA72B777FC95}"/>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8726</xdr:rowOff>
    </xdr:from>
    <xdr:ext cx="405111" cy="259045"/>
    <xdr:sp macro="" textlink="">
      <xdr:nvSpPr>
        <xdr:cNvPr id="793" name="n_1mainValue【庁舎】&#10;有形固定資産減価償却率">
          <a:extLst>
            <a:ext uri="{FF2B5EF4-FFF2-40B4-BE49-F238E27FC236}">
              <a16:creationId xmlns:a16="http://schemas.microsoft.com/office/drawing/2014/main" id="{66F8B6BE-45E0-4BBB-8986-2F422AB5FA54}"/>
            </a:ext>
          </a:extLst>
        </xdr:cNvPr>
        <xdr:cNvSpPr txBox="1"/>
      </xdr:nvSpPr>
      <xdr:spPr>
        <a:xfrm>
          <a:off x="152660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134456</xdr:rowOff>
    </xdr:from>
    <xdr:ext cx="405111" cy="259045"/>
    <xdr:sp macro="" textlink="">
      <xdr:nvSpPr>
        <xdr:cNvPr id="794" name="n_2mainValue【庁舎】&#10;有形固定資産減価償却率">
          <a:extLst>
            <a:ext uri="{FF2B5EF4-FFF2-40B4-BE49-F238E27FC236}">
              <a16:creationId xmlns:a16="http://schemas.microsoft.com/office/drawing/2014/main" id="{3F37AE61-0FF1-4224-9170-E4640B21938F}"/>
            </a:ext>
          </a:extLst>
        </xdr:cNvPr>
        <xdr:cNvSpPr txBox="1"/>
      </xdr:nvSpPr>
      <xdr:spPr>
        <a:xfrm>
          <a:off x="14389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74040</xdr:rowOff>
    </xdr:from>
    <xdr:ext cx="405111" cy="259045"/>
    <xdr:sp macro="" textlink="">
      <xdr:nvSpPr>
        <xdr:cNvPr id="795" name="n_3mainValue【庁舎】&#10;有形固定資産減価償却率">
          <a:extLst>
            <a:ext uri="{FF2B5EF4-FFF2-40B4-BE49-F238E27FC236}">
              <a16:creationId xmlns:a16="http://schemas.microsoft.com/office/drawing/2014/main" id="{B0C6039A-CC9A-42EB-B530-D8C9251C0A8B}"/>
            </a:ext>
          </a:extLst>
        </xdr:cNvPr>
        <xdr:cNvSpPr txBox="1"/>
      </xdr:nvSpPr>
      <xdr:spPr>
        <a:xfrm>
          <a:off x="135007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11991</xdr:rowOff>
    </xdr:from>
    <xdr:ext cx="405111" cy="259045"/>
    <xdr:sp macro="" textlink="">
      <xdr:nvSpPr>
        <xdr:cNvPr id="796" name="n_4mainValue【庁舎】&#10;有形固定資産減価償却率">
          <a:extLst>
            <a:ext uri="{FF2B5EF4-FFF2-40B4-BE49-F238E27FC236}">
              <a16:creationId xmlns:a16="http://schemas.microsoft.com/office/drawing/2014/main" id="{20BBB668-AE63-4690-BE14-C05D00F1347A}"/>
            </a:ext>
          </a:extLst>
        </xdr:cNvPr>
        <xdr:cNvSpPr txBox="1"/>
      </xdr:nvSpPr>
      <xdr:spPr>
        <a:xfrm>
          <a:off x="12611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D161E08-B301-47E2-B70F-34B5DA527AD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D847EAAD-21BD-4C72-B3E8-A575D2427DB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97B4442-EFDC-4DA5-90A1-DF816628C30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CEFC70B9-2324-4421-84C4-B05ACFF54D4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6C42B709-C93C-4E0D-8260-135B5B6EFA0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58B6066-B572-45FD-BF1A-F80A47ED2B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8981C23-F78B-44BD-BADB-1AB9BE5385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796A517D-FE71-426F-86C2-825A4A1762A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B93A5DF-D8C6-4A36-BFF6-60CC748A0E9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E713E638-CB07-463F-863A-7DF59BC975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4A996DE2-4ADE-4410-902A-D65056CBE8FD}"/>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8" name="直線コネクタ 807">
          <a:extLst>
            <a:ext uri="{FF2B5EF4-FFF2-40B4-BE49-F238E27FC236}">
              <a16:creationId xmlns:a16="http://schemas.microsoft.com/office/drawing/2014/main" id="{855EA86E-6A4D-47C0-9704-A871D65759C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9" name="テキスト ボックス 808">
          <a:extLst>
            <a:ext uri="{FF2B5EF4-FFF2-40B4-BE49-F238E27FC236}">
              <a16:creationId xmlns:a16="http://schemas.microsoft.com/office/drawing/2014/main" id="{97EA93A2-7F2A-454C-87C9-3FC0EBDC3B9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0" name="直線コネクタ 809">
          <a:extLst>
            <a:ext uri="{FF2B5EF4-FFF2-40B4-BE49-F238E27FC236}">
              <a16:creationId xmlns:a16="http://schemas.microsoft.com/office/drawing/2014/main" id="{1DF8E31A-C576-4C85-999F-0852084AC14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1" name="テキスト ボックス 810">
          <a:extLst>
            <a:ext uri="{FF2B5EF4-FFF2-40B4-BE49-F238E27FC236}">
              <a16:creationId xmlns:a16="http://schemas.microsoft.com/office/drawing/2014/main" id="{03621DC6-B028-4107-99EA-E58F60BFBA4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2" name="直線コネクタ 811">
          <a:extLst>
            <a:ext uri="{FF2B5EF4-FFF2-40B4-BE49-F238E27FC236}">
              <a16:creationId xmlns:a16="http://schemas.microsoft.com/office/drawing/2014/main" id="{D3C1B2F9-EB56-4190-8C99-9AE59E27177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3" name="テキスト ボックス 812">
          <a:extLst>
            <a:ext uri="{FF2B5EF4-FFF2-40B4-BE49-F238E27FC236}">
              <a16:creationId xmlns:a16="http://schemas.microsoft.com/office/drawing/2014/main" id="{D691225E-2B80-479B-AD94-4C3646545CA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4" name="直線コネクタ 813">
          <a:extLst>
            <a:ext uri="{FF2B5EF4-FFF2-40B4-BE49-F238E27FC236}">
              <a16:creationId xmlns:a16="http://schemas.microsoft.com/office/drawing/2014/main" id="{AB5E7134-23DA-43C4-9F6B-DF79B6D3EF2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5" name="テキスト ボックス 814">
          <a:extLst>
            <a:ext uri="{FF2B5EF4-FFF2-40B4-BE49-F238E27FC236}">
              <a16:creationId xmlns:a16="http://schemas.microsoft.com/office/drawing/2014/main" id="{5A795312-854F-46B1-91EA-69102EC0E30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6" name="直線コネクタ 815">
          <a:extLst>
            <a:ext uri="{FF2B5EF4-FFF2-40B4-BE49-F238E27FC236}">
              <a16:creationId xmlns:a16="http://schemas.microsoft.com/office/drawing/2014/main" id="{6C21DA3C-6AFD-49B8-AA8A-2644310727D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7" name="テキスト ボックス 816">
          <a:extLst>
            <a:ext uri="{FF2B5EF4-FFF2-40B4-BE49-F238E27FC236}">
              <a16:creationId xmlns:a16="http://schemas.microsoft.com/office/drawing/2014/main" id="{08415E32-F179-42C2-BE22-257BD2AD897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8" name="直線コネクタ 817">
          <a:extLst>
            <a:ext uri="{FF2B5EF4-FFF2-40B4-BE49-F238E27FC236}">
              <a16:creationId xmlns:a16="http://schemas.microsoft.com/office/drawing/2014/main" id="{A3E8EA1D-6072-48A9-B3CD-9DCB62E0C12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9" name="テキスト ボックス 818">
          <a:extLst>
            <a:ext uri="{FF2B5EF4-FFF2-40B4-BE49-F238E27FC236}">
              <a16:creationId xmlns:a16="http://schemas.microsoft.com/office/drawing/2014/main" id="{EC31681F-FDAC-4976-810A-73C6E7A50DB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F6DBB3CC-79B4-4186-B820-7CC391394F5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E9E2C0FF-D92C-4694-A372-6603A55F919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庁舎】&#10;一人当たり面積グラフ枠">
          <a:extLst>
            <a:ext uri="{FF2B5EF4-FFF2-40B4-BE49-F238E27FC236}">
              <a16:creationId xmlns:a16="http://schemas.microsoft.com/office/drawing/2014/main" id="{7B461A42-9967-4612-AE03-A67C2EB47F9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3" name="直線コネクタ 822">
          <a:extLst>
            <a:ext uri="{FF2B5EF4-FFF2-40B4-BE49-F238E27FC236}">
              <a16:creationId xmlns:a16="http://schemas.microsoft.com/office/drawing/2014/main" id="{E7992C2C-A0AC-4900-8928-2378F90485D7}"/>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4" name="【庁舎】&#10;一人当たり面積最小値テキスト">
          <a:extLst>
            <a:ext uri="{FF2B5EF4-FFF2-40B4-BE49-F238E27FC236}">
              <a16:creationId xmlns:a16="http://schemas.microsoft.com/office/drawing/2014/main" id="{5A7A4568-3C88-46B9-94CF-83370652622F}"/>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5" name="直線コネクタ 824">
          <a:extLst>
            <a:ext uri="{FF2B5EF4-FFF2-40B4-BE49-F238E27FC236}">
              <a16:creationId xmlns:a16="http://schemas.microsoft.com/office/drawing/2014/main" id="{EEFE7428-9555-4D17-B19A-3245E0011117}"/>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6" name="【庁舎】&#10;一人当たり面積最大値テキスト">
          <a:extLst>
            <a:ext uri="{FF2B5EF4-FFF2-40B4-BE49-F238E27FC236}">
              <a16:creationId xmlns:a16="http://schemas.microsoft.com/office/drawing/2014/main" id="{A637C710-996C-485A-BC4E-8EB4A855D594}"/>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7" name="直線コネクタ 826">
          <a:extLst>
            <a:ext uri="{FF2B5EF4-FFF2-40B4-BE49-F238E27FC236}">
              <a16:creationId xmlns:a16="http://schemas.microsoft.com/office/drawing/2014/main" id="{9BD6656A-59E6-47BA-B2F5-8C2E5318F3BD}"/>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8" name="【庁舎】&#10;一人当たり面積平均値テキスト">
          <a:extLst>
            <a:ext uri="{FF2B5EF4-FFF2-40B4-BE49-F238E27FC236}">
              <a16:creationId xmlns:a16="http://schemas.microsoft.com/office/drawing/2014/main" id="{1D2408EF-0F9B-46FF-888C-56C7FAF51075}"/>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29" name="フローチャート: 判断 828">
          <a:extLst>
            <a:ext uri="{FF2B5EF4-FFF2-40B4-BE49-F238E27FC236}">
              <a16:creationId xmlns:a16="http://schemas.microsoft.com/office/drawing/2014/main" id="{4DA2C6BC-F23D-4019-9BC1-85379547E4E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0" name="フローチャート: 判断 829">
          <a:extLst>
            <a:ext uri="{FF2B5EF4-FFF2-40B4-BE49-F238E27FC236}">
              <a16:creationId xmlns:a16="http://schemas.microsoft.com/office/drawing/2014/main" id="{FD1D2562-3E87-4E79-862F-33AA6E57E11C}"/>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1" name="フローチャート: 判断 830">
          <a:extLst>
            <a:ext uri="{FF2B5EF4-FFF2-40B4-BE49-F238E27FC236}">
              <a16:creationId xmlns:a16="http://schemas.microsoft.com/office/drawing/2014/main" id="{B00A8D09-4349-4196-B388-49BD46A8FA13}"/>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2" name="フローチャート: 判断 831">
          <a:extLst>
            <a:ext uri="{FF2B5EF4-FFF2-40B4-BE49-F238E27FC236}">
              <a16:creationId xmlns:a16="http://schemas.microsoft.com/office/drawing/2014/main" id="{346FA4AD-F10C-43D3-B55A-2EEB13AED8E7}"/>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3" name="フローチャート: 判断 832">
          <a:extLst>
            <a:ext uri="{FF2B5EF4-FFF2-40B4-BE49-F238E27FC236}">
              <a16:creationId xmlns:a16="http://schemas.microsoft.com/office/drawing/2014/main" id="{1E7F9967-F2A8-4841-8879-F9B83DCC8CE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5D98754-4EC8-4DB1-A18F-2A85501ECB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8CA1CA7-8B19-47A0-ABE3-6A84E760377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71F07E2-7AED-453E-A09A-B353DF9AF6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57F962F-70F2-4E52-BD65-DB07FCE6432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6CE4080-B27D-4650-A8C0-45385E35CAA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93980</xdr:rowOff>
    </xdr:from>
    <xdr:to>
      <xdr:col>116</xdr:col>
      <xdr:colOff>114300</xdr:colOff>
      <xdr:row>109</xdr:row>
      <xdr:rowOff>24130</xdr:rowOff>
    </xdr:to>
    <xdr:sp macro="" textlink="">
      <xdr:nvSpPr>
        <xdr:cNvPr id="839" name="楕円 838">
          <a:extLst>
            <a:ext uri="{FF2B5EF4-FFF2-40B4-BE49-F238E27FC236}">
              <a16:creationId xmlns:a16="http://schemas.microsoft.com/office/drawing/2014/main" id="{93B8F1AE-A9DE-42A3-BD33-108AB7538757}"/>
            </a:ext>
          </a:extLst>
        </xdr:cNvPr>
        <xdr:cNvSpPr/>
      </xdr:nvSpPr>
      <xdr:spPr>
        <a:xfrm>
          <a:off x="221107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8907</xdr:rowOff>
    </xdr:from>
    <xdr:ext cx="469744" cy="259045"/>
    <xdr:sp macro="" textlink="">
      <xdr:nvSpPr>
        <xdr:cNvPr id="840" name="【庁舎】&#10;一人当たり面積該当値テキスト">
          <a:extLst>
            <a:ext uri="{FF2B5EF4-FFF2-40B4-BE49-F238E27FC236}">
              <a16:creationId xmlns:a16="http://schemas.microsoft.com/office/drawing/2014/main" id="{AC159E66-48A7-4D8F-B9B8-650BDA3CB082}"/>
            </a:ext>
          </a:extLst>
        </xdr:cNvPr>
        <xdr:cNvSpPr txBox="1"/>
      </xdr:nvSpPr>
      <xdr:spPr>
        <a:xfrm>
          <a:off x="22199600"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97245</xdr:rowOff>
    </xdr:from>
    <xdr:to>
      <xdr:col>112</xdr:col>
      <xdr:colOff>38100</xdr:colOff>
      <xdr:row>109</xdr:row>
      <xdr:rowOff>27395</xdr:rowOff>
    </xdr:to>
    <xdr:sp macro="" textlink="">
      <xdr:nvSpPr>
        <xdr:cNvPr id="841" name="楕円 840">
          <a:extLst>
            <a:ext uri="{FF2B5EF4-FFF2-40B4-BE49-F238E27FC236}">
              <a16:creationId xmlns:a16="http://schemas.microsoft.com/office/drawing/2014/main" id="{80529880-8A46-41A9-AC13-D5EB669AC68A}"/>
            </a:ext>
          </a:extLst>
        </xdr:cNvPr>
        <xdr:cNvSpPr/>
      </xdr:nvSpPr>
      <xdr:spPr>
        <a:xfrm>
          <a:off x="21272500" y="1861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144780</xdr:rowOff>
    </xdr:from>
    <xdr:to>
      <xdr:col>116</xdr:col>
      <xdr:colOff>63500</xdr:colOff>
      <xdr:row>108</xdr:row>
      <xdr:rowOff>148045</xdr:rowOff>
    </xdr:to>
    <xdr:cxnSp macro="">
      <xdr:nvCxnSpPr>
        <xdr:cNvPr id="842" name="直線コネクタ 841">
          <a:extLst>
            <a:ext uri="{FF2B5EF4-FFF2-40B4-BE49-F238E27FC236}">
              <a16:creationId xmlns:a16="http://schemas.microsoft.com/office/drawing/2014/main" id="{0C1DF32B-3CAE-42F9-8EB3-FEEFBFA23304}"/>
            </a:ext>
          </a:extLst>
        </xdr:cNvPr>
        <xdr:cNvCxnSpPr/>
      </xdr:nvCxnSpPr>
      <xdr:spPr>
        <a:xfrm flipV="1">
          <a:off x="21323300" y="1866138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100512</xdr:rowOff>
    </xdr:from>
    <xdr:to>
      <xdr:col>107</xdr:col>
      <xdr:colOff>101600</xdr:colOff>
      <xdr:row>109</xdr:row>
      <xdr:rowOff>30662</xdr:rowOff>
    </xdr:to>
    <xdr:sp macro="" textlink="">
      <xdr:nvSpPr>
        <xdr:cNvPr id="843" name="楕円 842">
          <a:extLst>
            <a:ext uri="{FF2B5EF4-FFF2-40B4-BE49-F238E27FC236}">
              <a16:creationId xmlns:a16="http://schemas.microsoft.com/office/drawing/2014/main" id="{649444C2-0FF7-4C9C-AF24-D2F6464B93DC}"/>
            </a:ext>
          </a:extLst>
        </xdr:cNvPr>
        <xdr:cNvSpPr/>
      </xdr:nvSpPr>
      <xdr:spPr>
        <a:xfrm>
          <a:off x="20383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148045</xdr:rowOff>
    </xdr:from>
    <xdr:to>
      <xdr:col>111</xdr:col>
      <xdr:colOff>177800</xdr:colOff>
      <xdr:row>108</xdr:row>
      <xdr:rowOff>151312</xdr:rowOff>
    </xdr:to>
    <xdr:cxnSp macro="">
      <xdr:nvCxnSpPr>
        <xdr:cNvPr id="844" name="直線コネクタ 843">
          <a:extLst>
            <a:ext uri="{FF2B5EF4-FFF2-40B4-BE49-F238E27FC236}">
              <a16:creationId xmlns:a16="http://schemas.microsoft.com/office/drawing/2014/main" id="{20037210-DBB0-4291-9EE6-32724F0CB420}"/>
            </a:ext>
          </a:extLst>
        </xdr:cNvPr>
        <xdr:cNvCxnSpPr/>
      </xdr:nvCxnSpPr>
      <xdr:spPr>
        <a:xfrm flipV="1">
          <a:off x="20434300" y="186646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100512</xdr:rowOff>
    </xdr:from>
    <xdr:to>
      <xdr:col>102</xdr:col>
      <xdr:colOff>165100</xdr:colOff>
      <xdr:row>109</xdr:row>
      <xdr:rowOff>30662</xdr:rowOff>
    </xdr:to>
    <xdr:sp macro="" textlink="">
      <xdr:nvSpPr>
        <xdr:cNvPr id="845" name="楕円 844">
          <a:extLst>
            <a:ext uri="{FF2B5EF4-FFF2-40B4-BE49-F238E27FC236}">
              <a16:creationId xmlns:a16="http://schemas.microsoft.com/office/drawing/2014/main" id="{C7808B2A-49A7-439F-88CB-9A13E381CED5}"/>
            </a:ext>
          </a:extLst>
        </xdr:cNvPr>
        <xdr:cNvSpPr/>
      </xdr:nvSpPr>
      <xdr:spPr>
        <a:xfrm>
          <a:off x="19494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151312</xdr:rowOff>
    </xdr:from>
    <xdr:to>
      <xdr:col>107</xdr:col>
      <xdr:colOff>50800</xdr:colOff>
      <xdr:row>108</xdr:row>
      <xdr:rowOff>151312</xdr:rowOff>
    </xdr:to>
    <xdr:cxnSp macro="">
      <xdr:nvCxnSpPr>
        <xdr:cNvPr id="846" name="直線コネクタ 845">
          <a:extLst>
            <a:ext uri="{FF2B5EF4-FFF2-40B4-BE49-F238E27FC236}">
              <a16:creationId xmlns:a16="http://schemas.microsoft.com/office/drawing/2014/main" id="{871EE9F8-89E2-4A6F-80C8-2EBB3B8B962B}"/>
            </a:ext>
          </a:extLst>
        </xdr:cNvPr>
        <xdr:cNvCxnSpPr/>
      </xdr:nvCxnSpPr>
      <xdr:spPr>
        <a:xfrm>
          <a:off x="19545300" y="18667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93980</xdr:rowOff>
    </xdr:from>
    <xdr:to>
      <xdr:col>98</xdr:col>
      <xdr:colOff>38100</xdr:colOff>
      <xdr:row>109</xdr:row>
      <xdr:rowOff>24130</xdr:rowOff>
    </xdr:to>
    <xdr:sp macro="" textlink="">
      <xdr:nvSpPr>
        <xdr:cNvPr id="847" name="楕円 846">
          <a:extLst>
            <a:ext uri="{FF2B5EF4-FFF2-40B4-BE49-F238E27FC236}">
              <a16:creationId xmlns:a16="http://schemas.microsoft.com/office/drawing/2014/main" id="{4F1EEC04-BCAF-4F90-BF5D-061300479C87}"/>
            </a:ext>
          </a:extLst>
        </xdr:cNvPr>
        <xdr:cNvSpPr/>
      </xdr:nvSpPr>
      <xdr:spPr>
        <a:xfrm>
          <a:off x="18605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144780</xdr:rowOff>
    </xdr:from>
    <xdr:to>
      <xdr:col>102</xdr:col>
      <xdr:colOff>114300</xdr:colOff>
      <xdr:row>108</xdr:row>
      <xdr:rowOff>151312</xdr:rowOff>
    </xdr:to>
    <xdr:cxnSp macro="">
      <xdr:nvCxnSpPr>
        <xdr:cNvPr id="848" name="直線コネクタ 847">
          <a:extLst>
            <a:ext uri="{FF2B5EF4-FFF2-40B4-BE49-F238E27FC236}">
              <a16:creationId xmlns:a16="http://schemas.microsoft.com/office/drawing/2014/main" id="{A67AC890-04F6-4DAC-94F0-7EDE840B1B33}"/>
            </a:ext>
          </a:extLst>
        </xdr:cNvPr>
        <xdr:cNvCxnSpPr/>
      </xdr:nvCxnSpPr>
      <xdr:spPr>
        <a:xfrm>
          <a:off x="18656300" y="186613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49" name="n_1aveValue【庁舎】&#10;一人当たり面積">
          <a:extLst>
            <a:ext uri="{FF2B5EF4-FFF2-40B4-BE49-F238E27FC236}">
              <a16:creationId xmlns:a16="http://schemas.microsoft.com/office/drawing/2014/main" id="{FB1F6859-61CF-4E2F-84AC-41FBB94F99FA}"/>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0" name="n_2aveValue【庁舎】&#10;一人当たり面積">
          <a:extLst>
            <a:ext uri="{FF2B5EF4-FFF2-40B4-BE49-F238E27FC236}">
              <a16:creationId xmlns:a16="http://schemas.microsoft.com/office/drawing/2014/main" id="{03DFB251-B587-4DE4-AF99-D6030F9DBE1D}"/>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1" name="n_3aveValue【庁舎】&#10;一人当たり面積">
          <a:extLst>
            <a:ext uri="{FF2B5EF4-FFF2-40B4-BE49-F238E27FC236}">
              <a16:creationId xmlns:a16="http://schemas.microsoft.com/office/drawing/2014/main" id="{3BAF481A-381E-4BA0-9FD5-23CBA83BA46D}"/>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2" name="n_4aveValue【庁舎】&#10;一人当たり面積">
          <a:extLst>
            <a:ext uri="{FF2B5EF4-FFF2-40B4-BE49-F238E27FC236}">
              <a16:creationId xmlns:a16="http://schemas.microsoft.com/office/drawing/2014/main" id="{FAD734F6-CC0F-4028-A64A-FB8F8537BEE8}"/>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18522</xdr:rowOff>
    </xdr:from>
    <xdr:ext cx="469744" cy="259045"/>
    <xdr:sp macro="" textlink="">
      <xdr:nvSpPr>
        <xdr:cNvPr id="853" name="n_1mainValue【庁舎】&#10;一人当たり面積">
          <a:extLst>
            <a:ext uri="{FF2B5EF4-FFF2-40B4-BE49-F238E27FC236}">
              <a16:creationId xmlns:a16="http://schemas.microsoft.com/office/drawing/2014/main" id="{B4F2FB6D-2633-4CEA-AFEC-DD4C0377DB0C}"/>
            </a:ext>
          </a:extLst>
        </xdr:cNvPr>
        <xdr:cNvSpPr txBox="1"/>
      </xdr:nvSpPr>
      <xdr:spPr>
        <a:xfrm>
          <a:off x="21075727" y="1870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21789</xdr:rowOff>
    </xdr:from>
    <xdr:ext cx="469744" cy="259045"/>
    <xdr:sp macro="" textlink="">
      <xdr:nvSpPr>
        <xdr:cNvPr id="854" name="n_2mainValue【庁舎】&#10;一人当たり面積">
          <a:extLst>
            <a:ext uri="{FF2B5EF4-FFF2-40B4-BE49-F238E27FC236}">
              <a16:creationId xmlns:a16="http://schemas.microsoft.com/office/drawing/2014/main" id="{73174BA6-3023-47B4-BBCF-B2B45981786D}"/>
            </a:ext>
          </a:extLst>
        </xdr:cNvPr>
        <xdr:cNvSpPr txBox="1"/>
      </xdr:nvSpPr>
      <xdr:spPr>
        <a:xfrm>
          <a:off x="20199427" y="187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21789</xdr:rowOff>
    </xdr:from>
    <xdr:ext cx="469744" cy="259045"/>
    <xdr:sp macro="" textlink="">
      <xdr:nvSpPr>
        <xdr:cNvPr id="855" name="n_3mainValue【庁舎】&#10;一人当たり面積">
          <a:extLst>
            <a:ext uri="{FF2B5EF4-FFF2-40B4-BE49-F238E27FC236}">
              <a16:creationId xmlns:a16="http://schemas.microsoft.com/office/drawing/2014/main" id="{B1B7CE61-A818-452B-9437-85B282CE6FEF}"/>
            </a:ext>
          </a:extLst>
        </xdr:cNvPr>
        <xdr:cNvSpPr txBox="1"/>
      </xdr:nvSpPr>
      <xdr:spPr>
        <a:xfrm>
          <a:off x="19310427" y="1870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15257</xdr:rowOff>
    </xdr:from>
    <xdr:ext cx="469744" cy="259045"/>
    <xdr:sp macro="" textlink="">
      <xdr:nvSpPr>
        <xdr:cNvPr id="856" name="n_4mainValue【庁舎】&#10;一人当たり面積">
          <a:extLst>
            <a:ext uri="{FF2B5EF4-FFF2-40B4-BE49-F238E27FC236}">
              <a16:creationId xmlns:a16="http://schemas.microsoft.com/office/drawing/2014/main" id="{A9ECFFA1-58CF-41F6-9E80-5C7E22702511}"/>
            </a:ext>
          </a:extLst>
        </xdr:cNvPr>
        <xdr:cNvSpPr txBox="1"/>
      </xdr:nvSpPr>
      <xdr:spPr>
        <a:xfrm>
          <a:off x="18421427"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1C59C793-1EA2-49C0-9DDD-E48037A3F8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7781019B-FED7-4BA8-A747-234C1BDE20A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8DD1B52A-B311-460F-81BF-728BDFC0C43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有形固定資産減価償却率において類似団体と比較して</a:t>
          </a:r>
          <a:r>
            <a:rPr kumimoji="1" lang="ja-JP" altLang="en-US" sz="1100">
              <a:solidFill>
                <a:schemeClr val="dk1"/>
              </a:solidFill>
              <a:effectLst/>
              <a:latin typeface="+mn-lt"/>
              <a:ea typeface="+mn-ea"/>
              <a:cs typeface="+mn-cs"/>
            </a:rPr>
            <a:t>特に</a:t>
          </a:r>
          <a:r>
            <a:rPr kumimoji="1" lang="ja-JP" altLang="ja-JP" sz="1100">
              <a:solidFill>
                <a:schemeClr val="dk1"/>
              </a:solidFill>
              <a:effectLst/>
              <a:latin typeface="+mn-lt"/>
              <a:ea typeface="+mn-ea"/>
              <a:cs typeface="+mn-cs"/>
            </a:rPr>
            <a:t>高率となっているのは、庁舎</a:t>
          </a:r>
          <a:r>
            <a:rPr kumimoji="1" lang="ja-JP" altLang="en-US" sz="1100">
              <a:solidFill>
                <a:schemeClr val="dk1"/>
              </a:solidFill>
              <a:effectLst/>
              <a:latin typeface="+mn-lt"/>
              <a:ea typeface="+mn-ea"/>
              <a:cs typeface="+mn-cs"/>
            </a:rPr>
            <a:t>及び体育館・プール</a:t>
          </a:r>
          <a:r>
            <a:rPr kumimoji="1" lang="ja-JP" altLang="ja-JP" sz="1100">
              <a:solidFill>
                <a:schemeClr val="dk1"/>
              </a:solidFill>
              <a:effectLst/>
              <a:latin typeface="+mn-lt"/>
              <a:ea typeface="+mn-ea"/>
              <a:cs typeface="+mn-cs"/>
            </a:rPr>
            <a:t>です。</a:t>
          </a:r>
          <a:endParaRPr lang="ja-JP" altLang="ja-JP" sz="1400">
            <a:effectLst/>
          </a:endParaRPr>
        </a:p>
        <a:p>
          <a:r>
            <a:rPr kumimoji="1" lang="ja-JP" altLang="ja-JP" sz="1100">
              <a:solidFill>
                <a:schemeClr val="dk1"/>
              </a:solidFill>
              <a:effectLst/>
              <a:latin typeface="+mn-lt"/>
              <a:ea typeface="+mn-ea"/>
              <a:cs typeface="+mn-cs"/>
            </a:rPr>
            <a:t>庁舎については、予防保全型の維持管理により長寿命化を図ることとしています。</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体育館・プールについては、老朽化した体育場を解体のうえ、公民館との複合化を予定しています。</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23139299</v>
      </c>
      <c r="BO4" s="384"/>
      <c r="BP4" s="384"/>
      <c r="BQ4" s="384"/>
      <c r="BR4" s="384"/>
      <c r="BS4" s="384"/>
      <c r="BT4" s="384"/>
      <c r="BU4" s="385"/>
      <c r="BV4" s="383">
        <v>20197629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7.9</v>
      </c>
      <c r="CU4" s="390"/>
      <c r="CV4" s="390"/>
      <c r="CW4" s="390"/>
      <c r="CX4" s="390"/>
      <c r="CY4" s="390"/>
      <c r="CZ4" s="390"/>
      <c r="DA4" s="391"/>
      <c r="DB4" s="389">
        <v>2.2999999999999998</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22207395</v>
      </c>
      <c r="BO5" s="421"/>
      <c r="BP5" s="421"/>
      <c r="BQ5" s="421"/>
      <c r="BR5" s="421"/>
      <c r="BS5" s="421"/>
      <c r="BT5" s="421"/>
      <c r="BU5" s="422"/>
      <c r="BV5" s="420">
        <v>19912524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85.7</v>
      </c>
      <c r="CU5" s="418"/>
      <c r="CV5" s="418"/>
      <c r="CW5" s="418"/>
      <c r="CX5" s="418"/>
      <c r="CY5" s="418"/>
      <c r="CZ5" s="418"/>
      <c r="DA5" s="419"/>
      <c r="DB5" s="417">
        <v>96.1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931904</v>
      </c>
      <c r="BO6" s="421"/>
      <c r="BP6" s="421"/>
      <c r="BQ6" s="421"/>
      <c r="BR6" s="421"/>
      <c r="BS6" s="421"/>
      <c r="BT6" s="421"/>
      <c r="BU6" s="422"/>
      <c r="BV6" s="420">
        <v>285105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86.1</v>
      </c>
      <c r="CU6" s="458"/>
      <c r="CV6" s="458"/>
      <c r="CW6" s="458"/>
      <c r="CX6" s="458"/>
      <c r="CY6" s="458"/>
      <c r="CZ6" s="458"/>
      <c r="DA6" s="459"/>
      <c r="DB6" s="457">
        <v>97.2</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23953</v>
      </c>
      <c r="BO7" s="421"/>
      <c r="BP7" s="421"/>
      <c r="BQ7" s="421"/>
      <c r="BR7" s="421"/>
      <c r="BS7" s="421"/>
      <c r="BT7" s="421"/>
      <c r="BU7" s="422"/>
      <c r="BV7" s="420">
        <v>33612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11554271</v>
      </c>
      <c r="CU7" s="421"/>
      <c r="CV7" s="421"/>
      <c r="CW7" s="421"/>
      <c r="CX7" s="421"/>
      <c r="CY7" s="421"/>
      <c r="CZ7" s="421"/>
      <c r="DA7" s="422"/>
      <c r="DB7" s="420">
        <v>11055396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907951</v>
      </c>
      <c r="BO8" s="421"/>
      <c r="BP8" s="421"/>
      <c r="BQ8" s="421"/>
      <c r="BR8" s="421"/>
      <c r="BS8" s="421"/>
      <c r="BT8" s="421"/>
      <c r="BU8" s="422"/>
      <c r="BV8" s="420">
        <v>251493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0.76</v>
      </c>
      <c r="CU8" s="461"/>
      <c r="CV8" s="461"/>
      <c r="CW8" s="461"/>
      <c r="CX8" s="461"/>
      <c r="CY8" s="461"/>
      <c r="CZ8" s="461"/>
      <c r="DA8" s="462"/>
      <c r="DB8" s="460">
        <v>0.78</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51155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656458</v>
      </c>
      <c r="BO9" s="421"/>
      <c r="BP9" s="421"/>
      <c r="BQ9" s="421"/>
      <c r="BR9" s="421"/>
      <c r="BS9" s="421"/>
      <c r="BT9" s="421"/>
      <c r="BU9" s="422"/>
      <c r="BV9" s="420">
        <v>-99174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13.8</v>
      </c>
      <c r="CU9" s="418"/>
      <c r="CV9" s="418"/>
      <c r="CW9" s="418"/>
      <c r="CX9" s="418"/>
      <c r="CY9" s="418"/>
      <c r="CZ9" s="418"/>
      <c r="DA9" s="419"/>
      <c r="DB9" s="417">
        <v>16.3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51053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1201041</v>
      </c>
      <c r="BO10" s="421"/>
      <c r="BP10" s="421"/>
      <c r="BQ10" s="421"/>
      <c r="BR10" s="421"/>
      <c r="BS10" s="421"/>
      <c r="BT10" s="421"/>
      <c r="BU10" s="422"/>
      <c r="BV10" s="420">
        <v>176081</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52074</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394010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129</v>
      </c>
      <c r="N13" s="512"/>
      <c r="O13" s="512"/>
      <c r="P13" s="512"/>
      <c r="Q13" s="513"/>
      <c r="R13" s="504">
        <v>51386</v>
      </c>
      <c r="S13" s="505"/>
      <c r="T13" s="505"/>
      <c r="U13" s="505"/>
      <c r="V13" s="506"/>
      <c r="W13" s="436" t="s">
        <v>130</v>
      </c>
      <c r="X13" s="437"/>
      <c r="Y13" s="437"/>
      <c r="Z13" s="437"/>
      <c r="AA13" s="437"/>
      <c r="AB13" s="427"/>
      <c r="AC13" s="471">
        <v>71</v>
      </c>
      <c r="AD13" s="472"/>
      <c r="AE13" s="472"/>
      <c r="AF13" s="472"/>
      <c r="AG13" s="514"/>
      <c r="AH13" s="471">
        <v>57</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1463489</v>
      </c>
      <c r="BO13" s="421"/>
      <c r="BP13" s="421"/>
      <c r="BQ13" s="421"/>
      <c r="BR13" s="421"/>
      <c r="BS13" s="421"/>
      <c r="BT13" s="421"/>
      <c r="BU13" s="422"/>
      <c r="BV13" s="420">
        <v>76907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8.1</v>
      </c>
      <c r="CU13" s="418"/>
      <c r="CV13" s="418"/>
      <c r="CW13" s="418"/>
      <c r="CX13" s="418"/>
      <c r="CY13" s="418"/>
      <c r="CZ13" s="418"/>
      <c r="DA13" s="419"/>
      <c r="DB13" s="417">
        <v>8.5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52642</v>
      </c>
      <c r="S14" s="505"/>
      <c r="T14" s="505"/>
      <c r="U14" s="505"/>
      <c r="V14" s="506"/>
      <c r="W14" s="410"/>
      <c r="X14" s="411"/>
      <c r="Y14" s="411"/>
      <c r="Z14" s="411"/>
      <c r="AA14" s="411"/>
      <c r="AB14" s="400"/>
      <c r="AC14" s="507">
        <v>0.3</v>
      </c>
      <c r="AD14" s="508"/>
      <c r="AE14" s="508"/>
      <c r="AF14" s="508"/>
      <c r="AG14" s="509"/>
      <c r="AH14" s="507">
        <v>0.2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75.099999999999994</v>
      </c>
      <c r="CU14" s="519"/>
      <c r="CV14" s="519"/>
      <c r="CW14" s="519"/>
      <c r="CX14" s="519"/>
      <c r="CY14" s="519"/>
      <c r="CZ14" s="519"/>
      <c r="DA14" s="520"/>
      <c r="DB14" s="518">
        <v>83</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129</v>
      </c>
      <c r="N15" s="512"/>
      <c r="O15" s="512"/>
      <c r="P15" s="512"/>
      <c r="Q15" s="513"/>
      <c r="R15" s="504">
        <v>51948</v>
      </c>
      <c r="S15" s="505"/>
      <c r="T15" s="505"/>
      <c r="U15" s="505"/>
      <c r="V15" s="506"/>
      <c r="W15" s="436" t="s">
        <v>137</v>
      </c>
      <c r="X15" s="437"/>
      <c r="Y15" s="437"/>
      <c r="Z15" s="437"/>
      <c r="AA15" s="437"/>
      <c r="AB15" s="427"/>
      <c r="AC15" s="471">
        <v>6458</v>
      </c>
      <c r="AD15" s="472"/>
      <c r="AE15" s="472"/>
      <c r="AF15" s="472"/>
      <c r="AG15" s="514"/>
      <c r="AH15" s="471">
        <v>6453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7013865</v>
      </c>
      <c r="BO15" s="384"/>
      <c r="BP15" s="384"/>
      <c r="BQ15" s="384"/>
      <c r="BR15" s="384"/>
      <c r="BS15" s="384"/>
      <c r="BT15" s="384"/>
      <c r="BU15" s="385"/>
      <c r="BV15" s="383">
        <v>6865469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26.4</v>
      </c>
      <c r="AD16" s="508"/>
      <c r="AE16" s="508"/>
      <c r="AF16" s="508"/>
      <c r="AG16" s="509"/>
      <c r="AH16" s="507">
        <v>27.1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9461840</v>
      </c>
      <c r="BO16" s="421"/>
      <c r="BP16" s="421"/>
      <c r="BQ16" s="421"/>
      <c r="BR16" s="421"/>
      <c r="BS16" s="421"/>
      <c r="BT16" s="421"/>
      <c r="BU16" s="422"/>
      <c r="BV16" s="420">
        <v>9027337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17898</v>
      </c>
      <c r="AD17" s="472"/>
      <c r="AE17" s="472"/>
      <c r="AF17" s="472"/>
      <c r="AG17" s="514"/>
      <c r="AH17" s="471">
        <v>17289</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8918562</v>
      </c>
      <c r="BO17" s="421"/>
      <c r="BP17" s="421"/>
      <c r="BQ17" s="421"/>
      <c r="BR17" s="421"/>
      <c r="BS17" s="421"/>
      <c r="BT17" s="421"/>
      <c r="BU17" s="422"/>
      <c r="BV17" s="420">
        <v>8724632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10.41</v>
      </c>
      <c r="M18" s="544"/>
      <c r="N18" s="544"/>
      <c r="O18" s="544"/>
      <c r="P18" s="544"/>
      <c r="Q18" s="544"/>
      <c r="R18" s="545"/>
      <c r="S18" s="545"/>
      <c r="T18" s="545"/>
      <c r="U18" s="545"/>
      <c r="V18" s="546"/>
      <c r="W18" s="438"/>
      <c r="X18" s="439"/>
      <c r="Y18" s="439"/>
      <c r="Z18" s="439"/>
      <c r="AA18" s="439"/>
      <c r="AB18" s="430"/>
      <c r="AC18" s="547">
        <v>73.3</v>
      </c>
      <c r="AD18" s="548"/>
      <c r="AE18" s="548"/>
      <c r="AF18" s="548"/>
      <c r="AG18" s="549"/>
      <c r="AH18" s="547">
        <v>72.599999999999994</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11612826</v>
      </c>
      <c r="BO18" s="421"/>
      <c r="BP18" s="421"/>
      <c r="BQ18" s="421"/>
      <c r="BR18" s="421"/>
      <c r="BS18" s="421"/>
      <c r="BT18" s="421"/>
      <c r="BU18" s="422"/>
      <c r="BV18" s="420">
        <v>10899769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4914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15596600</v>
      </c>
      <c r="BO19" s="421"/>
      <c r="BP19" s="421"/>
      <c r="BQ19" s="421"/>
      <c r="BR19" s="421"/>
      <c r="BS19" s="421"/>
      <c r="BT19" s="421"/>
      <c r="BU19" s="422"/>
      <c r="BV19" s="420">
        <v>12960855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21615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22728384</v>
      </c>
      <c r="BO22" s="384"/>
      <c r="BP22" s="384"/>
      <c r="BQ22" s="384"/>
      <c r="BR22" s="384"/>
      <c r="BS22" s="384"/>
      <c r="BT22" s="384"/>
      <c r="BU22" s="385"/>
      <c r="BV22" s="383">
        <v>23721641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12126489</v>
      </c>
      <c r="BO23" s="421"/>
      <c r="BP23" s="421"/>
      <c r="BQ23" s="421"/>
      <c r="BR23" s="421"/>
      <c r="BS23" s="421"/>
      <c r="BT23" s="421"/>
      <c r="BU23" s="422"/>
      <c r="BV23" s="420">
        <v>12723022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8900</v>
      </c>
      <c r="R24" s="472"/>
      <c r="S24" s="472"/>
      <c r="T24" s="472"/>
      <c r="U24" s="472"/>
      <c r="V24" s="514"/>
      <c r="W24" s="566"/>
      <c r="X24" s="567"/>
      <c r="Y24" s="568"/>
      <c r="Z24" s="470" t="s">
        <v>161</v>
      </c>
      <c r="AA24" s="450"/>
      <c r="AB24" s="450"/>
      <c r="AC24" s="450"/>
      <c r="AD24" s="450"/>
      <c r="AE24" s="450"/>
      <c r="AF24" s="450"/>
      <c r="AG24" s="451"/>
      <c r="AH24" s="471">
        <v>304</v>
      </c>
      <c r="AI24" s="472"/>
      <c r="AJ24" s="472"/>
      <c r="AK24" s="472"/>
      <c r="AL24" s="514"/>
      <c r="AM24" s="471">
        <v>968544</v>
      </c>
      <c r="AN24" s="472"/>
      <c r="AO24" s="472"/>
      <c r="AP24" s="472"/>
      <c r="AQ24" s="472"/>
      <c r="AR24" s="514"/>
      <c r="AS24" s="471">
        <v>3186</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15228611</v>
      </c>
      <c r="BO24" s="421"/>
      <c r="BP24" s="421"/>
      <c r="BQ24" s="421"/>
      <c r="BR24" s="421"/>
      <c r="BS24" s="421"/>
      <c r="BT24" s="421"/>
      <c r="BU24" s="422"/>
      <c r="BV24" s="420">
        <v>15550959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7300</v>
      </c>
      <c r="R25" s="472"/>
      <c r="S25" s="472"/>
      <c r="T25" s="472"/>
      <c r="U25" s="472"/>
      <c r="V25" s="514"/>
      <c r="W25" s="566"/>
      <c r="X25" s="567"/>
      <c r="Y25" s="568"/>
      <c r="Z25" s="470" t="s">
        <v>164</v>
      </c>
      <c r="AA25" s="450"/>
      <c r="AB25" s="450"/>
      <c r="AC25" s="450"/>
      <c r="AD25" s="450"/>
      <c r="AE25" s="450"/>
      <c r="AF25" s="450"/>
      <c r="AG25" s="451"/>
      <c r="AH25" s="471">
        <v>58</v>
      </c>
      <c r="AI25" s="472"/>
      <c r="AJ25" s="472"/>
      <c r="AK25" s="472"/>
      <c r="AL25" s="514"/>
      <c r="AM25" s="471">
        <v>190472</v>
      </c>
      <c r="AN25" s="472"/>
      <c r="AO25" s="472"/>
      <c r="AP25" s="472"/>
      <c r="AQ25" s="472"/>
      <c r="AR25" s="514"/>
      <c r="AS25" s="471">
        <v>3284</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1835508</v>
      </c>
      <c r="BO25" s="384"/>
      <c r="BP25" s="384"/>
      <c r="BQ25" s="384"/>
      <c r="BR25" s="384"/>
      <c r="BS25" s="384"/>
      <c r="BT25" s="384"/>
      <c r="BU25" s="385"/>
      <c r="BV25" s="383">
        <v>2198290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6900</v>
      </c>
      <c r="R26" s="472"/>
      <c r="S26" s="472"/>
      <c r="T26" s="472"/>
      <c r="U26" s="472"/>
      <c r="V26" s="514"/>
      <c r="W26" s="566"/>
      <c r="X26" s="567"/>
      <c r="Y26" s="568"/>
      <c r="Z26" s="470" t="s">
        <v>167</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3800</v>
      </c>
      <c r="R27" s="472"/>
      <c r="S27" s="472"/>
      <c r="T27" s="472"/>
      <c r="U27" s="472"/>
      <c r="V27" s="514"/>
      <c r="W27" s="566"/>
      <c r="X27" s="567"/>
      <c r="Y27" s="568"/>
      <c r="Z27" s="470" t="s">
        <v>170</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293978</v>
      </c>
      <c r="BO27" s="540"/>
      <c r="BP27" s="540"/>
      <c r="BQ27" s="540"/>
      <c r="BR27" s="540"/>
      <c r="BS27" s="540"/>
      <c r="BT27" s="540"/>
      <c r="BU27" s="541"/>
      <c r="BV27" s="539">
        <v>293978</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172</v>
      </c>
      <c r="F28" s="450"/>
      <c r="G28" s="450"/>
      <c r="H28" s="450"/>
      <c r="I28" s="450"/>
      <c r="J28" s="450"/>
      <c r="K28" s="451"/>
      <c r="L28" s="471">
        <v>1</v>
      </c>
      <c r="M28" s="472"/>
      <c r="N28" s="472"/>
      <c r="O28" s="472"/>
      <c r="P28" s="514"/>
      <c r="Q28" s="471">
        <v>3000</v>
      </c>
      <c r="R28" s="472"/>
      <c r="S28" s="472"/>
      <c r="T28" s="472"/>
      <c r="U28" s="472"/>
      <c r="V28" s="514"/>
      <c r="W28" s="566"/>
      <c r="X28" s="567"/>
      <c r="Y28" s="568"/>
      <c r="Z28" s="470" t="s">
        <v>173</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2600471</v>
      </c>
      <c r="BO28" s="384"/>
      <c r="BP28" s="384"/>
      <c r="BQ28" s="384"/>
      <c r="BR28" s="384"/>
      <c r="BS28" s="384"/>
      <c r="BT28" s="384"/>
      <c r="BU28" s="385"/>
      <c r="BV28" s="383">
        <v>1793440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175</v>
      </c>
      <c r="F29" s="450"/>
      <c r="G29" s="450"/>
      <c r="H29" s="450"/>
      <c r="I29" s="450"/>
      <c r="J29" s="450"/>
      <c r="K29" s="451"/>
      <c r="L29" s="471">
        <v>16</v>
      </c>
      <c r="M29" s="472"/>
      <c r="N29" s="472"/>
      <c r="O29" s="472"/>
      <c r="P29" s="514"/>
      <c r="Q29" s="471">
        <v>2900</v>
      </c>
      <c r="R29" s="472"/>
      <c r="S29" s="472"/>
      <c r="T29" s="472"/>
      <c r="U29" s="472"/>
      <c r="V29" s="514"/>
      <c r="W29" s="569"/>
      <c r="X29" s="570"/>
      <c r="Y29" s="571"/>
      <c r="Z29" s="470" t="s">
        <v>176</v>
      </c>
      <c r="AA29" s="450"/>
      <c r="AB29" s="450"/>
      <c r="AC29" s="450"/>
      <c r="AD29" s="450"/>
      <c r="AE29" s="450"/>
      <c r="AF29" s="450"/>
      <c r="AG29" s="451"/>
      <c r="AH29" s="471">
        <v>304</v>
      </c>
      <c r="AI29" s="472"/>
      <c r="AJ29" s="472"/>
      <c r="AK29" s="472"/>
      <c r="AL29" s="514"/>
      <c r="AM29" s="471">
        <v>968544</v>
      </c>
      <c r="AN29" s="472"/>
      <c r="AO29" s="472"/>
      <c r="AP29" s="472"/>
      <c r="AQ29" s="472"/>
      <c r="AR29" s="514"/>
      <c r="AS29" s="471">
        <v>3186</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441611</v>
      </c>
      <c r="BO29" s="421"/>
      <c r="BP29" s="421"/>
      <c r="BQ29" s="421"/>
      <c r="BR29" s="421"/>
      <c r="BS29" s="421"/>
      <c r="BT29" s="421"/>
      <c r="BU29" s="422"/>
      <c r="BV29" s="420" t="s">
        <v>121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98.4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56783</v>
      </c>
      <c r="BO30" s="540"/>
      <c r="BP30" s="540"/>
      <c r="BQ30" s="540"/>
      <c r="BR30" s="540"/>
      <c r="BS30" s="540"/>
      <c r="BT30" s="540"/>
      <c r="BU30" s="541"/>
      <c r="BV30" s="539">
        <v>58437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185</v>
      </c>
      <c r="D33" s="444"/>
      <c r="E33" s="409" t="s">
        <v>186</v>
      </c>
      <c r="F33" s="409"/>
      <c r="G33" s="409"/>
      <c r="H33" s="409"/>
      <c r="I33" s="409"/>
      <c r="J33" s="409"/>
      <c r="K33" s="409"/>
      <c r="L33" s="409"/>
      <c r="M33" s="409"/>
      <c r="N33" s="409"/>
      <c r="O33" s="409"/>
      <c r="P33" s="409"/>
      <c r="Q33" s="409"/>
      <c r="R33" s="409"/>
      <c r="S33" s="409"/>
      <c r="T33" s="188"/>
      <c r="U33" s="444" t="s">
        <v>185</v>
      </c>
      <c r="V33" s="444"/>
      <c r="W33" s="409" t="s">
        <v>186</v>
      </c>
      <c r="X33" s="409"/>
      <c r="Y33" s="409"/>
      <c r="Z33" s="409"/>
      <c r="AA33" s="409"/>
      <c r="AB33" s="409"/>
      <c r="AC33" s="409"/>
      <c r="AD33" s="409"/>
      <c r="AE33" s="409"/>
      <c r="AF33" s="409"/>
      <c r="AG33" s="409"/>
      <c r="AH33" s="409"/>
      <c r="AI33" s="409"/>
      <c r="AJ33" s="409"/>
      <c r="AK33" s="409"/>
      <c r="AL33" s="188"/>
      <c r="AM33" s="444" t="s">
        <v>185</v>
      </c>
      <c r="AN33" s="444"/>
      <c r="AO33" s="409" t="s">
        <v>186</v>
      </c>
      <c r="AP33" s="409"/>
      <c r="AQ33" s="409"/>
      <c r="AR33" s="409"/>
      <c r="AS33" s="409"/>
      <c r="AT33" s="409"/>
      <c r="AU33" s="409"/>
      <c r="AV33" s="409"/>
      <c r="AW33" s="409"/>
      <c r="AX33" s="409"/>
      <c r="AY33" s="409"/>
      <c r="AZ33" s="409"/>
      <c r="BA33" s="409"/>
      <c r="BB33" s="409"/>
      <c r="BC33" s="409"/>
      <c r="BD33" s="189"/>
      <c r="BE33" s="409" t="s">
        <v>187</v>
      </c>
      <c r="BF33" s="409"/>
      <c r="BG33" s="409" t="s">
        <v>188</v>
      </c>
      <c r="BH33" s="409"/>
      <c r="BI33" s="409"/>
      <c r="BJ33" s="409"/>
      <c r="BK33" s="409"/>
      <c r="BL33" s="409"/>
      <c r="BM33" s="409"/>
      <c r="BN33" s="409"/>
      <c r="BO33" s="409"/>
      <c r="BP33" s="409"/>
      <c r="BQ33" s="409"/>
      <c r="BR33" s="409"/>
      <c r="BS33" s="409"/>
      <c r="BT33" s="409"/>
      <c r="BU33" s="409"/>
      <c r="BV33" s="189"/>
      <c r="BW33" s="444" t="s">
        <v>187</v>
      </c>
      <c r="BX33" s="444"/>
      <c r="BY33" s="409" t="s">
        <v>189</v>
      </c>
      <c r="BZ33" s="409"/>
      <c r="CA33" s="409"/>
      <c r="CB33" s="409"/>
      <c r="CC33" s="409"/>
      <c r="CD33" s="409"/>
      <c r="CE33" s="409"/>
      <c r="CF33" s="409"/>
      <c r="CG33" s="409"/>
      <c r="CH33" s="409"/>
      <c r="CI33" s="409"/>
      <c r="CJ33" s="409"/>
      <c r="CK33" s="409"/>
      <c r="CL33" s="409"/>
      <c r="CM33" s="409"/>
      <c r="CN33" s="188"/>
      <c r="CO33" s="444" t="s">
        <v>185</v>
      </c>
      <c r="CP33" s="444"/>
      <c r="CQ33" s="409" t="s">
        <v>190</v>
      </c>
      <c r="CR33" s="409"/>
      <c r="CS33" s="409"/>
      <c r="CT33" s="409"/>
      <c r="CU33" s="409"/>
      <c r="CV33" s="409"/>
      <c r="CW33" s="409"/>
      <c r="CX33" s="409"/>
      <c r="CY33" s="409"/>
      <c r="CZ33" s="409"/>
      <c r="DA33" s="409"/>
      <c r="DB33" s="409"/>
      <c r="DC33" s="409"/>
      <c r="DD33" s="409"/>
      <c r="DE33" s="409"/>
      <c r="DF33" s="188"/>
      <c r="DG33" s="609" t="s">
        <v>191</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広島県市町総合事務組合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府中町土地開発公社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広島県後期高齢者医療広域連合（一般会計）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広島県後期高齢者医療広域連合（特別会計）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安芸地区衛生施設管理組合（一般会計）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安芸地区衛生施設管理組合（特別会計）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INeI21ib2RbFFTMocC1iMm7RwhkOhnp82JigFCjJIQBSrIW48BBum9+S5cUHw6lkp6evORdTUtFb7Zzorgi8wQ==" saltValue="Eryj7UtJ5m0rSqza1a18G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214</v>
      </c>
      <c r="C5" s="623"/>
      <c r="D5" s="623"/>
      <c r="E5" s="623"/>
      <c r="F5" s="623"/>
      <c r="G5" s="623"/>
      <c r="H5" s="623"/>
      <c r="I5" s="623"/>
      <c r="J5" s="623"/>
      <c r="K5" s="623"/>
      <c r="L5" s="623"/>
      <c r="M5" s="623"/>
      <c r="N5" s="623"/>
      <c r="O5" s="623"/>
      <c r="P5" s="623"/>
      <c r="Q5" s="624"/>
      <c r="R5" s="625">
        <v>9181263</v>
      </c>
      <c r="S5" s="626"/>
      <c r="T5" s="626"/>
      <c r="U5" s="626"/>
      <c r="V5" s="626"/>
      <c r="W5" s="626"/>
      <c r="X5" s="626"/>
      <c r="Y5" s="627"/>
      <c r="Z5" s="628">
        <v>39.700000000000003</v>
      </c>
      <c r="AA5" s="628"/>
      <c r="AB5" s="628"/>
      <c r="AC5" s="628"/>
      <c r="AD5" s="629">
        <v>8718687</v>
      </c>
      <c r="AE5" s="629"/>
      <c r="AF5" s="629"/>
      <c r="AG5" s="629"/>
      <c r="AH5" s="629"/>
      <c r="AI5" s="629"/>
      <c r="AJ5" s="629"/>
      <c r="AK5" s="629"/>
      <c r="AL5" s="630">
        <v>64.599999999999994</v>
      </c>
      <c r="AM5" s="631"/>
      <c r="AN5" s="631"/>
      <c r="AO5" s="632"/>
      <c r="AP5" s="622" t="s">
        <v>215</v>
      </c>
      <c r="AQ5" s="623"/>
      <c r="AR5" s="623"/>
      <c r="AS5" s="623"/>
      <c r="AT5" s="623"/>
      <c r="AU5" s="623"/>
      <c r="AV5" s="623"/>
      <c r="AW5" s="623"/>
      <c r="AX5" s="623"/>
      <c r="AY5" s="623"/>
      <c r="AZ5" s="623"/>
      <c r="BA5" s="623"/>
      <c r="BB5" s="623"/>
      <c r="BC5" s="623"/>
      <c r="BD5" s="623"/>
      <c r="BE5" s="623"/>
      <c r="BF5" s="624"/>
      <c r="BG5" s="636">
        <v>8718687</v>
      </c>
      <c r="BH5" s="637"/>
      <c r="BI5" s="637"/>
      <c r="BJ5" s="637"/>
      <c r="BK5" s="637"/>
      <c r="BL5" s="637"/>
      <c r="BM5" s="637"/>
      <c r="BN5" s="638"/>
      <c r="BO5" s="639">
        <v>95</v>
      </c>
      <c r="BP5" s="639"/>
      <c r="BQ5" s="639"/>
      <c r="BR5" s="639"/>
      <c r="BS5" s="640">
        <v>480409</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15">
      <c r="B6" s="633" t="s">
        <v>219</v>
      </c>
      <c r="C6" s="634"/>
      <c r="D6" s="634"/>
      <c r="E6" s="634"/>
      <c r="F6" s="634"/>
      <c r="G6" s="634"/>
      <c r="H6" s="634"/>
      <c r="I6" s="634"/>
      <c r="J6" s="634"/>
      <c r="K6" s="634"/>
      <c r="L6" s="634"/>
      <c r="M6" s="634"/>
      <c r="N6" s="634"/>
      <c r="O6" s="634"/>
      <c r="P6" s="634"/>
      <c r="Q6" s="635"/>
      <c r="R6" s="636">
        <v>84339</v>
      </c>
      <c r="S6" s="637"/>
      <c r="T6" s="637"/>
      <c r="U6" s="637"/>
      <c r="V6" s="637"/>
      <c r="W6" s="637"/>
      <c r="X6" s="637"/>
      <c r="Y6" s="638"/>
      <c r="Z6" s="639">
        <v>0.4</v>
      </c>
      <c r="AA6" s="639"/>
      <c r="AB6" s="639"/>
      <c r="AC6" s="639"/>
      <c r="AD6" s="640">
        <v>84339</v>
      </c>
      <c r="AE6" s="640"/>
      <c r="AF6" s="640"/>
      <c r="AG6" s="640"/>
      <c r="AH6" s="640"/>
      <c r="AI6" s="640"/>
      <c r="AJ6" s="640"/>
      <c r="AK6" s="640"/>
      <c r="AL6" s="641">
        <v>0.6</v>
      </c>
      <c r="AM6" s="642"/>
      <c r="AN6" s="642"/>
      <c r="AO6" s="643"/>
      <c r="AP6" s="633" t="s">
        <v>220</v>
      </c>
      <c r="AQ6" s="634"/>
      <c r="AR6" s="634"/>
      <c r="AS6" s="634"/>
      <c r="AT6" s="634"/>
      <c r="AU6" s="634"/>
      <c r="AV6" s="634"/>
      <c r="AW6" s="634"/>
      <c r="AX6" s="634"/>
      <c r="AY6" s="634"/>
      <c r="AZ6" s="634"/>
      <c r="BA6" s="634"/>
      <c r="BB6" s="634"/>
      <c r="BC6" s="634"/>
      <c r="BD6" s="634"/>
      <c r="BE6" s="634"/>
      <c r="BF6" s="635"/>
      <c r="BG6" s="636">
        <v>8718687</v>
      </c>
      <c r="BH6" s="637"/>
      <c r="BI6" s="637"/>
      <c r="BJ6" s="637"/>
      <c r="BK6" s="637"/>
      <c r="BL6" s="637"/>
      <c r="BM6" s="637"/>
      <c r="BN6" s="638"/>
      <c r="BO6" s="639">
        <v>95</v>
      </c>
      <c r="BP6" s="639"/>
      <c r="BQ6" s="639"/>
      <c r="BR6" s="639"/>
      <c r="BS6" s="640">
        <v>480409</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144180</v>
      </c>
      <c r="CS6" s="637"/>
      <c r="CT6" s="637"/>
      <c r="CU6" s="637"/>
      <c r="CV6" s="637"/>
      <c r="CW6" s="637"/>
      <c r="CX6" s="637"/>
      <c r="CY6" s="638"/>
      <c r="CZ6" s="630">
        <v>0.6</v>
      </c>
      <c r="DA6" s="631"/>
      <c r="DB6" s="631"/>
      <c r="DC6" s="647"/>
      <c r="DD6" s="645" t="s">
        <v>121</v>
      </c>
      <c r="DE6" s="637"/>
      <c r="DF6" s="637"/>
      <c r="DG6" s="637"/>
      <c r="DH6" s="637"/>
      <c r="DI6" s="637"/>
      <c r="DJ6" s="637"/>
      <c r="DK6" s="637"/>
      <c r="DL6" s="637"/>
      <c r="DM6" s="637"/>
      <c r="DN6" s="637"/>
      <c r="DO6" s="637"/>
      <c r="DP6" s="638"/>
      <c r="DQ6" s="645">
        <v>144180</v>
      </c>
      <c r="DR6" s="637"/>
      <c r="DS6" s="637"/>
      <c r="DT6" s="637"/>
      <c r="DU6" s="637"/>
      <c r="DV6" s="637"/>
      <c r="DW6" s="637"/>
      <c r="DX6" s="637"/>
      <c r="DY6" s="637"/>
      <c r="DZ6" s="637"/>
      <c r="EA6" s="637"/>
      <c r="EB6" s="637"/>
      <c r="EC6" s="646"/>
    </row>
    <row r="7" spans="2:143" ht="11.25" customHeight="1" x14ac:dyDescent="0.15">
      <c r="B7" s="633" t="s">
        <v>222</v>
      </c>
      <c r="C7" s="634"/>
      <c r="D7" s="634"/>
      <c r="E7" s="634"/>
      <c r="F7" s="634"/>
      <c r="G7" s="634"/>
      <c r="H7" s="634"/>
      <c r="I7" s="634"/>
      <c r="J7" s="634"/>
      <c r="K7" s="634"/>
      <c r="L7" s="634"/>
      <c r="M7" s="634"/>
      <c r="N7" s="634"/>
      <c r="O7" s="634"/>
      <c r="P7" s="634"/>
      <c r="Q7" s="635"/>
      <c r="R7" s="636">
        <v>5149</v>
      </c>
      <c r="S7" s="637"/>
      <c r="T7" s="637"/>
      <c r="U7" s="637"/>
      <c r="V7" s="637"/>
      <c r="W7" s="637"/>
      <c r="X7" s="637"/>
      <c r="Y7" s="638"/>
      <c r="Z7" s="639">
        <v>0</v>
      </c>
      <c r="AA7" s="639"/>
      <c r="AB7" s="639"/>
      <c r="AC7" s="639"/>
      <c r="AD7" s="640">
        <v>5149</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5056814</v>
      </c>
      <c r="BH7" s="637"/>
      <c r="BI7" s="637"/>
      <c r="BJ7" s="637"/>
      <c r="BK7" s="637"/>
      <c r="BL7" s="637"/>
      <c r="BM7" s="637"/>
      <c r="BN7" s="638"/>
      <c r="BO7" s="639">
        <v>55.1</v>
      </c>
      <c r="BP7" s="639"/>
      <c r="BQ7" s="639"/>
      <c r="BR7" s="639"/>
      <c r="BS7" s="640">
        <v>480409</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3673690</v>
      </c>
      <c r="CS7" s="637"/>
      <c r="CT7" s="637"/>
      <c r="CU7" s="637"/>
      <c r="CV7" s="637"/>
      <c r="CW7" s="637"/>
      <c r="CX7" s="637"/>
      <c r="CY7" s="638"/>
      <c r="CZ7" s="639">
        <v>16.5</v>
      </c>
      <c r="DA7" s="639"/>
      <c r="DB7" s="639"/>
      <c r="DC7" s="639"/>
      <c r="DD7" s="645">
        <v>22674</v>
      </c>
      <c r="DE7" s="637"/>
      <c r="DF7" s="637"/>
      <c r="DG7" s="637"/>
      <c r="DH7" s="637"/>
      <c r="DI7" s="637"/>
      <c r="DJ7" s="637"/>
      <c r="DK7" s="637"/>
      <c r="DL7" s="637"/>
      <c r="DM7" s="637"/>
      <c r="DN7" s="637"/>
      <c r="DO7" s="637"/>
      <c r="DP7" s="638"/>
      <c r="DQ7" s="645">
        <v>3436780</v>
      </c>
      <c r="DR7" s="637"/>
      <c r="DS7" s="637"/>
      <c r="DT7" s="637"/>
      <c r="DU7" s="637"/>
      <c r="DV7" s="637"/>
      <c r="DW7" s="637"/>
      <c r="DX7" s="637"/>
      <c r="DY7" s="637"/>
      <c r="DZ7" s="637"/>
      <c r="EA7" s="637"/>
      <c r="EB7" s="637"/>
      <c r="EC7" s="646"/>
    </row>
    <row r="8" spans="2:143" ht="11.25" customHeight="1" x14ac:dyDescent="0.15">
      <c r="B8" s="633" t="s">
        <v>225</v>
      </c>
      <c r="C8" s="634"/>
      <c r="D8" s="634"/>
      <c r="E8" s="634"/>
      <c r="F8" s="634"/>
      <c r="G8" s="634"/>
      <c r="H8" s="634"/>
      <c r="I8" s="634"/>
      <c r="J8" s="634"/>
      <c r="K8" s="634"/>
      <c r="L8" s="634"/>
      <c r="M8" s="634"/>
      <c r="N8" s="634"/>
      <c r="O8" s="634"/>
      <c r="P8" s="634"/>
      <c r="Q8" s="635"/>
      <c r="R8" s="636">
        <v>75772</v>
      </c>
      <c r="S8" s="637"/>
      <c r="T8" s="637"/>
      <c r="U8" s="637"/>
      <c r="V8" s="637"/>
      <c r="W8" s="637"/>
      <c r="X8" s="637"/>
      <c r="Y8" s="638"/>
      <c r="Z8" s="639">
        <v>0.3</v>
      </c>
      <c r="AA8" s="639"/>
      <c r="AB8" s="639"/>
      <c r="AC8" s="639"/>
      <c r="AD8" s="640">
        <v>75772</v>
      </c>
      <c r="AE8" s="640"/>
      <c r="AF8" s="640"/>
      <c r="AG8" s="640"/>
      <c r="AH8" s="640"/>
      <c r="AI8" s="640"/>
      <c r="AJ8" s="640"/>
      <c r="AK8" s="640"/>
      <c r="AL8" s="641">
        <v>0.6</v>
      </c>
      <c r="AM8" s="642"/>
      <c r="AN8" s="642"/>
      <c r="AO8" s="643"/>
      <c r="AP8" s="633" t="s">
        <v>226</v>
      </c>
      <c r="AQ8" s="634"/>
      <c r="AR8" s="634"/>
      <c r="AS8" s="634"/>
      <c r="AT8" s="634"/>
      <c r="AU8" s="634"/>
      <c r="AV8" s="634"/>
      <c r="AW8" s="634"/>
      <c r="AX8" s="634"/>
      <c r="AY8" s="634"/>
      <c r="AZ8" s="634"/>
      <c r="BA8" s="634"/>
      <c r="BB8" s="634"/>
      <c r="BC8" s="634"/>
      <c r="BD8" s="634"/>
      <c r="BE8" s="634"/>
      <c r="BF8" s="635"/>
      <c r="BG8" s="636">
        <v>82529</v>
      </c>
      <c r="BH8" s="637"/>
      <c r="BI8" s="637"/>
      <c r="BJ8" s="637"/>
      <c r="BK8" s="637"/>
      <c r="BL8" s="637"/>
      <c r="BM8" s="637"/>
      <c r="BN8" s="638"/>
      <c r="BO8" s="639">
        <v>0.9</v>
      </c>
      <c r="BP8" s="639"/>
      <c r="BQ8" s="639"/>
      <c r="BR8" s="639"/>
      <c r="BS8" s="640" t="s">
        <v>121</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8780606</v>
      </c>
      <c r="CS8" s="637"/>
      <c r="CT8" s="637"/>
      <c r="CU8" s="637"/>
      <c r="CV8" s="637"/>
      <c r="CW8" s="637"/>
      <c r="CX8" s="637"/>
      <c r="CY8" s="638"/>
      <c r="CZ8" s="639">
        <v>39.5</v>
      </c>
      <c r="DA8" s="639"/>
      <c r="DB8" s="639"/>
      <c r="DC8" s="639"/>
      <c r="DD8" s="645">
        <v>38877</v>
      </c>
      <c r="DE8" s="637"/>
      <c r="DF8" s="637"/>
      <c r="DG8" s="637"/>
      <c r="DH8" s="637"/>
      <c r="DI8" s="637"/>
      <c r="DJ8" s="637"/>
      <c r="DK8" s="637"/>
      <c r="DL8" s="637"/>
      <c r="DM8" s="637"/>
      <c r="DN8" s="637"/>
      <c r="DO8" s="637"/>
      <c r="DP8" s="638"/>
      <c r="DQ8" s="645">
        <v>4120274</v>
      </c>
      <c r="DR8" s="637"/>
      <c r="DS8" s="637"/>
      <c r="DT8" s="637"/>
      <c r="DU8" s="637"/>
      <c r="DV8" s="637"/>
      <c r="DW8" s="637"/>
      <c r="DX8" s="637"/>
      <c r="DY8" s="637"/>
      <c r="DZ8" s="637"/>
      <c r="EA8" s="637"/>
      <c r="EB8" s="637"/>
      <c r="EC8" s="646"/>
    </row>
    <row r="9" spans="2:143" ht="11.25" customHeight="1" x14ac:dyDescent="0.15">
      <c r="B9" s="633" t="s">
        <v>228</v>
      </c>
      <c r="C9" s="634"/>
      <c r="D9" s="634"/>
      <c r="E9" s="634"/>
      <c r="F9" s="634"/>
      <c r="G9" s="634"/>
      <c r="H9" s="634"/>
      <c r="I9" s="634"/>
      <c r="J9" s="634"/>
      <c r="K9" s="634"/>
      <c r="L9" s="634"/>
      <c r="M9" s="634"/>
      <c r="N9" s="634"/>
      <c r="O9" s="634"/>
      <c r="P9" s="634"/>
      <c r="Q9" s="635"/>
      <c r="R9" s="636">
        <v>98149</v>
      </c>
      <c r="S9" s="637"/>
      <c r="T9" s="637"/>
      <c r="U9" s="637"/>
      <c r="V9" s="637"/>
      <c r="W9" s="637"/>
      <c r="X9" s="637"/>
      <c r="Y9" s="638"/>
      <c r="Z9" s="639">
        <v>0.4</v>
      </c>
      <c r="AA9" s="639"/>
      <c r="AB9" s="639"/>
      <c r="AC9" s="639"/>
      <c r="AD9" s="640">
        <v>98149</v>
      </c>
      <c r="AE9" s="640"/>
      <c r="AF9" s="640"/>
      <c r="AG9" s="640"/>
      <c r="AH9" s="640"/>
      <c r="AI9" s="640"/>
      <c r="AJ9" s="640"/>
      <c r="AK9" s="640"/>
      <c r="AL9" s="641">
        <v>0.7</v>
      </c>
      <c r="AM9" s="642"/>
      <c r="AN9" s="642"/>
      <c r="AO9" s="643"/>
      <c r="AP9" s="633" t="s">
        <v>229</v>
      </c>
      <c r="AQ9" s="634"/>
      <c r="AR9" s="634"/>
      <c r="AS9" s="634"/>
      <c r="AT9" s="634"/>
      <c r="AU9" s="634"/>
      <c r="AV9" s="634"/>
      <c r="AW9" s="634"/>
      <c r="AX9" s="634"/>
      <c r="AY9" s="634"/>
      <c r="AZ9" s="634"/>
      <c r="BA9" s="634"/>
      <c r="BB9" s="634"/>
      <c r="BC9" s="634"/>
      <c r="BD9" s="634"/>
      <c r="BE9" s="634"/>
      <c r="BF9" s="635"/>
      <c r="BG9" s="636">
        <v>3117703</v>
      </c>
      <c r="BH9" s="637"/>
      <c r="BI9" s="637"/>
      <c r="BJ9" s="637"/>
      <c r="BK9" s="637"/>
      <c r="BL9" s="637"/>
      <c r="BM9" s="637"/>
      <c r="BN9" s="638"/>
      <c r="BO9" s="639">
        <v>34</v>
      </c>
      <c r="BP9" s="639"/>
      <c r="BQ9" s="639"/>
      <c r="BR9" s="639"/>
      <c r="BS9" s="640" t="s">
        <v>121</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1691667</v>
      </c>
      <c r="CS9" s="637"/>
      <c r="CT9" s="637"/>
      <c r="CU9" s="637"/>
      <c r="CV9" s="637"/>
      <c r="CW9" s="637"/>
      <c r="CX9" s="637"/>
      <c r="CY9" s="638"/>
      <c r="CZ9" s="639">
        <v>7.6</v>
      </c>
      <c r="DA9" s="639"/>
      <c r="DB9" s="639"/>
      <c r="DC9" s="639"/>
      <c r="DD9" s="645">
        <v>28203</v>
      </c>
      <c r="DE9" s="637"/>
      <c r="DF9" s="637"/>
      <c r="DG9" s="637"/>
      <c r="DH9" s="637"/>
      <c r="DI9" s="637"/>
      <c r="DJ9" s="637"/>
      <c r="DK9" s="637"/>
      <c r="DL9" s="637"/>
      <c r="DM9" s="637"/>
      <c r="DN9" s="637"/>
      <c r="DO9" s="637"/>
      <c r="DP9" s="638"/>
      <c r="DQ9" s="645">
        <v>1494057</v>
      </c>
      <c r="DR9" s="637"/>
      <c r="DS9" s="637"/>
      <c r="DT9" s="637"/>
      <c r="DU9" s="637"/>
      <c r="DV9" s="637"/>
      <c r="DW9" s="637"/>
      <c r="DX9" s="637"/>
      <c r="DY9" s="637"/>
      <c r="DZ9" s="637"/>
      <c r="EA9" s="637"/>
      <c r="EB9" s="637"/>
      <c r="EC9" s="646"/>
    </row>
    <row r="10" spans="2:143" ht="11.25" customHeight="1" x14ac:dyDescent="0.15">
      <c r="B10" s="633" t="s">
        <v>231</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136733</v>
      </c>
      <c r="BH10" s="637"/>
      <c r="BI10" s="637"/>
      <c r="BJ10" s="637"/>
      <c r="BK10" s="637"/>
      <c r="BL10" s="637"/>
      <c r="BM10" s="637"/>
      <c r="BN10" s="638"/>
      <c r="BO10" s="639">
        <v>1.5</v>
      </c>
      <c r="BP10" s="639"/>
      <c r="BQ10" s="639"/>
      <c r="BR10" s="639"/>
      <c r="BS10" s="640" t="s">
        <v>121</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43370</v>
      </c>
      <c r="CS10" s="637"/>
      <c r="CT10" s="637"/>
      <c r="CU10" s="637"/>
      <c r="CV10" s="637"/>
      <c r="CW10" s="637"/>
      <c r="CX10" s="637"/>
      <c r="CY10" s="638"/>
      <c r="CZ10" s="639">
        <v>0.2</v>
      </c>
      <c r="DA10" s="639"/>
      <c r="DB10" s="639"/>
      <c r="DC10" s="639"/>
      <c r="DD10" s="645" t="s">
        <v>121</v>
      </c>
      <c r="DE10" s="637"/>
      <c r="DF10" s="637"/>
      <c r="DG10" s="637"/>
      <c r="DH10" s="637"/>
      <c r="DI10" s="637"/>
      <c r="DJ10" s="637"/>
      <c r="DK10" s="637"/>
      <c r="DL10" s="637"/>
      <c r="DM10" s="637"/>
      <c r="DN10" s="637"/>
      <c r="DO10" s="637"/>
      <c r="DP10" s="638"/>
      <c r="DQ10" s="645">
        <v>6349</v>
      </c>
      <c r="DR10" s="637"/>
      <c r="DS10" s="637"/>
      <c r="DT10" s="637"/>
      <c r="DU10" s="637"/>
      <c r="DV10" s="637"/>
      <c r="DW10" s="637"/>
      <c r="DX10" s="637"/>
      <c r="DY10" s="637"/>
      <c r="DZ10" s="637"/>
      <c r="EA10" s="637"/>
      <c r="EB10" s="637"/>
      <c r="EC10" s="646"/>
    </row>
    <row r="11" spans="2:143" ht="11.25" customHeight="1" x14ac:dyDescent="0.15">
      <c r="B11" s="633" t="s">
        <v>234</v>
      </c>
      <c r="C11" s="634"/>
      <c r="D11" s="634"/>
      <c r="E11" s="634"/>
      <c r="F11" s="634"/>
      <c r="G11" s="634"/>
      <c r="H11" s="634"/>
      <c r="I11" s="634"/>
      <c r="J11" s="634"/>
      <c r="K11" s="634"/>
      <c r="L11" s="634"/>
      <c r="M11" s="634"/>
      <c r="N11" s="634"/>
      <c r="O11" s="634"/>
      <c r="P11" s="634"/>
      <c r="Q11" s="635"/>
      <c r="R11" s="636">
        <v>1358208</v>
      </c>
      <c r="S11" s="637"/>
      <c r="T11" s="637"/>
      <c r="U11" s="637"/>
      <c r="V11" s="637"/>
      <c r="W11" s="637"/>
      <c r="X11" s="637"/>
      <c r="Y11" s="638"/>
      <c r="Z11" s="641">
        <v>5.9</v>
      </c>
      <c r="AA11" s="642"/>
      <c r="AB11" s="642"/>
      <c r="AC11" s="648"/>
      <c r="AD11" s="645">
        <v>1358208</v>
      </c>
      <c r="AE11" s="637"/>
      <c r="AF11" s="637"/>
      <c r="AG11" s="637"/>
      <c r="AH11" s="637"/>
      <c r="AI11" s="637"/>
      <c r="AJ11" s="637"/>
      <c r="AK11" s="638"/>
      <c r="AL11" s="641">
        <v>10.1</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1719849</v>
      </c>
      <c r="BH11" s="637"/>
      <c r="BI11" s="637"/>
      <c r="BJ11" s="637"/>
      <c r="BK11" s="637"/>
      <c r="BL11" s="637"/>
      <c r="BM11" s="637"/>
      <c r="BN11" s="638"/>
      <c r="BO11" s="639">
        <v>18.7</v>
      </c>
      <c r="BP11" s="639"/>
      <c r="BQ11" s="639"/>
      <c r="BR11" s="639"/>
      <c r="BS11" s="640">
        <v>480409</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77896</v>
      </c>
      <c r="CS11" s="637"/>
      <c r="CT11" s="637"/>
      <c r="CU11" s="637"/>
      <c r="CV11" s="637"/>
      <c r="CW11" s="637"/>
      <c r="CX11" s="637"/>
      <c r="CY11" s="638"/>
      <c r="CZ11" s="639">
        <v>0.4</v>
      </c>
      <c r="DA11" s="639"/>
      <c r="DB11" s="639"/>
      <c r="DC11" s="639"/>
      <c r="DD11" s="645">
        <v>44373</v>
      </c>
      <c r="DE11" s="637"/>
      <c r="DF11" s="637"/>
      <c r="DG11" s="637"/>
      <c r="DH11" s="637"/>
      <c r="DI11" s="637"/>
      <c r="DJ11" s="637"/>
      <c r="DK11" s="637"/>
      <c r="DL11" s="637"/>
      <c r="DM11" s="637"/>
      <c r="DN11" s="637"/>
      <c r="DO11" s="637"/>
      <c r="DP11" s="638"/>
      <c r="DQ11" s="645">
        <v>27773</v>
      </c>
      <c r="DR11" s="637"/>
      <c r="DS11" s="637"/>
      <c r="DT11" s="637"/>
      <c r="DU11" s="637"/>
      <c r="DV11" s="637"/>
      <c r="DW11" s="637"/>
      <c r="DX11" s="637"/>
      <c r="DY11" s="637"/>
      <c r="DZ11" s="637"/>
      <c r="EA11" s="637"/>
      <c r="EB11" s="637"/>
      <c r="EC11" s="646"/>
    </row>
    <row r="12" spans="2:143" ht="11.25" customHeight="1" x14ac:dyDescent="0.15">
      <c r="B12" s="633" t="s">
        <v>237</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3270304</v>
      </c>
      <c r="BH12" s="637"/>
      <c r="BI12" s="637"/>
      <c r="BJ12" s="637"/>
      <c r="BK12" s="637"/>
      <c r="BL12" s="637"/>
      <c r="BM12" s="637"/>
      <c r="BN12" s="638"/>
      <c r="BO12" s="639">
        <v>35.6</v>
      </c>
      <c r="BP12" s="639"/>
      <c r="BQ12" s="639"/>
      <c r="BR12" s="639"/>
      <c r="BS12" s="640" t="s">
        <v>121</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60573</v>
      </c>
      <c r="CS12" s="637"/>
      <c r="CT12" s="637"/>
      <c r="CU12" s="637"/>
      <c r="CV12" s="637"/>
      <c r="CW12" s="637"/>
      <c r="CX12" s="637"/>
      <c r="CY12" s="638"/>
      <c r="CZ12" s="639">
        <v>0.3</v>
      </c>
      <c r="DA12" s="639"/>
      <c r="DB12" s="639"/>
      <c r="DC12" s="639"/>
      <c r="DD12" s="645" t="s">
        <v>121</v>
      </c>
      <c r="DE12" s="637"/>
      <c r="DF12" s="637"/>
      <c r="DG12" s="637"/>
      <c r="DH12" s="637"/>
      <c r="DI12" s="637"/>
      <c r="DJ12" s="637"/>
      <c r="DK12" s="637"/>
      <c r="DL12" s="637"/>
      <c r="DM12" s="637"/>
      <c r="DN12" s="637"/>
      <c r="DO12" s="637"/>
      <c r="DP12" s="638"/>
      <c r="DQ12" s="645">
        <v>56055</v>
      </c>
      <c r="DR12" s="637"/>
      <c r="DS12" s="637"/>
      <c r="DT12" s="637"/>
      <c r="DU12" s="637"/>
      <c r="DV12" s="637"/>
      <c r="DW12" s="637"/>
      <c r="DX12" s="637"/>
      <c r="DY12" s="637"/>
      <c r="DZ12" s="637"/>
      <c r="EA12" s="637"/>
      <c r="EB12" s="637"/>
      <c r="EC12" s="646"/>
    </row>
    <row r="13" spans="2:143" ht="11.25" customHeight="1" x14ac:dyDescent="0.15">
      <c r="B13" s="633" t="s">
        <v>240</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3270304</v>
      </c>
      <c r="BH13" s="637"/>
      <c r="BI13" s="637"/>
      <c r="BJ13" s="637"/>
      <c r="BK13" s="637"/>
      <c r="BL13" s="637"/>
      <c r="BM13" s="637"/>
      <c r="BN13" s="638"/>
      <c r="BO13" s="639">
        <v>35.6</v>
      </c>
      <c r="BP13" s="639"/>
      <c r="BQ13" s="639"/>
      <c r="BR13" s="639"/>
      <c r="BS13" s="640" t="s">
        <v>121</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2379389</v>
      </c>
      <c r="CS13" s="637"/>
      <c r="CT13" s="637"/>
      <c r="CU13" s="637"/>
      <c r="CV13" s="637"/>
      <c r="CW13" s="637"/>
      <c r="CX13" s="637"/>
      <c r="CY13" s="638"/>
      <c r="CZ13" s="639">
        <v>10.7</v>
      </c>
      <c r="DA13" s="639"/>
      <c r="DB13" s="639"/>
      <c r="DC13" s="639"/>
      <c r="DD13" s="645">
        <v>1416350</v>
      </c>
      <c r="DE13" s="637"/>
      <c r="DF13" s="637"/>
      <c r="DG13" s="637"/>
      <c r="DH13" s="637"/>
      <c r="DI13" s="637"/>
      <c r="DJ13" s="637"/>
      <c r="DK13" s="637"/>
      <c r="DL13" s="637"/>
      <c r="DM13" s="637"/>
      <c r="DN13" s="637"/>
      <c r="DO13" s="637"/>
      <c r="DP13" s="638"/>
      <c r="DQ13" s="645">
        <v>1117399</v>
      </c>
      <c r="DR13" s="637"/>
      <c r="DS13" s="637"/>
      <c r="DT13" s="637"/>
      <c r="DU13" s="637"/>
      <c r="DV13" s="637"/>
      <c r="DW13" s="637"/>
      <c r="DX13" s="637"/>
      <c r="DY13" s="637"/>
      <c r="DZ13" s="637"/>
      <c r="EA13" s="637"/>
      <c r="EB13" s="637"/>
      <c r="EC13" s="646"/>
    </row>
    <row r="14" spans="2:143" ht="11.25" customHeight="1" x14ac:dyDescent="0.15">
      <c r="B14" s="633" t="s">
        <v>243</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109672</v>
      </c>
      <c r="BH14" s="637"/>
      <c r="BI14" s="637"/>
      <c r="BJ14" s="637"/>
      <c r="BK14" s="637"/>
      <c r="BL14" s="637"/>
      <c r="BM14" s="637"/>
      <c r="BN14" s="638"/>
      <c r="BO14" s="639">
        <v>1.2</v>
      </c>
      <c r="BP14" s="639"/>
      <c r="BQ14" s="639"/>
      <c r="BR14" s="639"/>
      <c r="BS14" s="640" t="s">
        <v>121</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625562</v>
      </c>
      <c r="CS14" s="637"/>
      <c r="CT14" s="637"/>
      <c r="CU14" s="637"/>
      <c r="CV14" s="637"/>
      <c r="CW14" s="637"/>
      <c r="CX14" s="637"/>
      <c r="CY14" s="638"/>
      <c r="CZ14" s="639">
        <v>2.8</v>
      </c>
      <c r="DA14" s="639"/>
      <c r="DB14" s="639"/>
      <c r="DC14" s="639"/>
      <c r="DD14" s="645">
        <v>9150</v>
      </c>
      <c r="DE14" s="637"/>
      <c r="DF14" s="637"/>
      <c r="DG14" s="637"/>
      <c r="DH14" s="637"/>
      <c r="DI14" s="637"/>
      <c r="DJ14" s="637"/>
      <c r="DK14" s="637"/>
      <c r="DL14" s="637"/>
      <c r="DM14" s="637"/>
      <c r="DN14" s="637"/>
      <c r="DO14" s="637"/>
      <c r="DP14" s="638"/>
      <c r="DQ14" s="645">
        <v>590039</v>
      </c>
      <c r="DR14" s="637"/>
      <c r="DS14" s="637"/>
      <c r="DT14" s="637"/>
      <c r="DU14" s="637"/>
      <c r="DV14" s="637"/>
      <c r="DW14" s="637"/>
      <c r="DX14" s="637"/>
      <c r="DY14" s="637"/>
      <c r="DZ14" s="637"/>
      <c r="EA14" s="637"/>
      <c r="EB14" s="637"/>
      <c r="EC14" s="646"/>
    </row>
    <row r="15" spans="2:143" ht="11.25" customHeight="1" x14ac:dyDescent="0.15">
      <c r="B15" s="633" t="s">
        <v>246</v>
      </c>
      <c r="C15" s="634"/>
      <c r="D15" s="634"/>
      <c r="E15" s="634"/>
      <c r="F15" s="634"/>
      <c r="G15" s="634"/>
      <c r="H15" s="634"/>
      <c r="I15" s="634"/>
      <c r="J15" s="634"/>
      <c r="K15" s="634"/>
      <c r="L15" s="634"/>
      <c r="M15" s="634"/>
      <c r="N15" s="634"/>
      <c r="O15" s="634"/>
      <c r="P15" s="634"/>
      <c r="Q15" s="635"/>
      <c r="R15" s="636">
        <v>14469</v>
      </c>
      <c r="S15" s="637"/>
      <c r="T15" s="637"/>
      <c r="U15" s="637"/>
      <c r="V15" s="637"/>
      <c r="W15" s="637"/>
      <c r="X15" s="637"/>
      <c r="Y15" s="638"/>
      <c r="Z15" s="639">
        <v>0.1</v>
      </c>
      <c r="AA15" s="639"/>
      <c r="AB15" s="639"/>
      <c r="AC15" s="639"/>
      <c r="AD15" s="640">
        <v>14469</v>
      </c>
      <c r="AE15" s="640"/>
      <c r="AF15" s="640"/>
      <c r="AG15" s="640"/>
      <c r="AH15" s="640"/>
      <c r="AI15" s="640"/>
      <c r="AJ15" s="640"/>
      <c r="AK15" s="640"/>
      <c r="AL15" s="641">
        <v>0.1</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281897</v>
      </c>
      <c r="BH15" s="637"/>
      <c r="BI15" s="637"/>
      <c r="BJ15" s="637"/>
      <c r="BK15" s="637"/>
      <c r="BL15" s="637"/>
      <c r="BM15" s="637"/>
      <c r="BN15" s="638"/>
      <c r="BO15" s="639">
        <v>3.1</v>
      </c>
      <c r="BP15" s="639"/>
      <c r="BQ15" s="639"/>
      <c r="BR15" s="639"/>
      <c r="BS15" s="640" t="s">
        <v>121</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2569243</v>
      </c>
      <c r="CS15" s="637"/>
      <c r="CT15" s="637"/>
      <c r="CU15" s="637"/>
      <c r="CV15" s="637"/>
      <c r="CW15" s="637"/>
      <c r="CX15" s="637"/>
      <c r="CY15" s="638"/>
      <c r="CZ15" s="639">
        <v>11.6</v>
      </c>
      <c r="DA15" s="639"/>
      <c r="DB15" s="639"/>
      <c r="DC15" s="639"/>
      <c r="DD15" s="645">
        <v>329068</v>
      </c>
      <c r="DE15" s="637"/>
      <c r="DF15" s="637"/>
      <c r="DG15" s="637"/>
      <c r="DH15" s="637"/>
      <c r="DI15" s="637"/>
      <c r="DJ15" s="637"/>
      <c r="DK15" s="637"/>
      <c r="DL15" s="637"/>
      <c r="DM15" s="637"/>
      <c r="DN15" s="637"/>
      <c r="DO15" s="637"/>
      <c r="DP15" s="638"/>
      <c r="DQ15" s="645">
        <v>1523765</v>
      </c>
      <c r="DR15" s="637"/>
      <c r="DS15" s="637"/>
      <c r="DT15" s="637"/>
      <c r="DU15" s="637"/>
      <c r="DV15" s="637"/>
      <c r="DW15" s="637"/>
      <c r="DX15" s="637"/>
      <c r="DY15" s="637"/>
      <c r="DZ15" s="637"/>
      <c r="EA15" s="637"/>
      <c r="EB15" s="637"/>
      <c r="EC15" s="646"/>
    </row>
    <row r="16" spans="2:143" ht="11.25" customHeight="1" x14ac:dyDescent="0.15">
      <c r="B16" s="633" t="s">
        <v>249</v>
      </c>
      <c r="C16" s="634"/>
      <c r="D16" s="634"/>
      <c r="E16" s="634"/>
      <c r="F16" s="634"/>
      <c r="G16" s="634"/>
      <c r="H16" s="634"/>
      <c r="I16" s="634"/>
      <c r="J16" s="634"/>
      <c r="K16" s="634"/>
      <c r="L16" s="634"/>
      <c r="M16" s="634"/>
      <c r="N16" s="634"/>
      <c r="O16" s="634"/>
      <c r="P16" s="634"/>
      <c r="Q16" s="635"/>
      <c r="R16" s="636">
        <v>160678</v>
      </c>
      <c r="S16" s="637"/>
      <c r="T16" s="637"/>
      <c r="U16" s="637"/>
      <c r="V16" s="637"/>
      <c r="W16" s="637"/>
      <c r="X16" s="637"/>
      <c r="Y16" s="638"/>
      <c r="Z16" s="639">
        <v>0.7</v>
      </c>
      <c r="AA16" s="639"/>
      <c r="AB16" s="639"/>
      <c r="AC16" s="639"/>
      <c r="AD16" s="640">
        <v>160678</v>
      </c>
      <c r="AE16" s="640"/>
      <c r="AF16" s="640"/>
      <c r="AG16" s="640"/>
      <c r="AH16" s="640"/>
      <c r="AI16" s="640"/>
      <c r="AJ16" s="640"/>
      <c r="AK16" s="640"/>
      <c r="AL16" s="641">
        <v>1.2</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252</v>
      </c>
      <c r="C17" s="634"/>
      <c r="D17" s="634"/>
      <c r="E17" s="634"/>
      <c r="F17" s="634"/>
      <c r="G17" s="634"/>
      <c r="H17" s="634"/>
      <c r="I17" s="634"/>
      <c r="J17" s="634"/>
      <c r="K17" s="634"/>
      <c r="L17" s="634"/>
      <c r="M17" s="634"/>
      <c r="N17" s="634"/>
      <c r="O17" s="634"/>
      <c r="P17" s="634"/>
      <c r="Q17" s="635"/>
      <c r="R17" s="636">
        <v>323128</v>
      </c>
      <c r="S17" s="637"/>
      <c r="T17" s="637"/>
      <c r="U17" s="637"/>
      <c r="V17" s="637"/>
      <c r="W17" s="637"/>
      <c r="X17" s="637"/>
      <c r="Y17" s="638"/>
      <c r="Z17" s="639">
        <v>1.4</v>
      </c>
      <c r="AA17" s="639"/>
      <c r="AB17" s="639"/>
      <c r="AC17" s="639"/>
      <c r="AD17" s="640">
        <v>323128</v>
      </c>
      <c r="AE17" s="640"/>
      <c r="AF17" s="640"/>
      <c r="AG17" s="640"/>
      <c r="AH17" s="640"/>
      <c r="AI17" s="640"/>
      <c r="AJ17" s="640"/>
      <c r="AK17" s="640"/>
      <c r="AL17" s="641">
        <v>2.4</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2161219</v>
      </c>
      <c r="CS17" s="637"/>
      <c r="CT17" s="637"/>
      <c r="CU17" s="637"/>
      <c r="CV17" s="637"/>
      <c r="CW17" s="637"/>
      <c r="CX17" s="637"/>
      <c r="CY17" s="638"/>
      <c r="CZ17" s="639">
        <v>9.6999999999999993</v>
      </c>
      <c r="DA17" s="639"/>
      <c r="DB17" s="639"/>
      <c r="DC17" s="639"/>
      <c r="DD17" s="645" t="s">
        <v>121</v>
      </c>
      <c r="DE17" s="637"/>
      <c r="DF17" s="637"/>
      <c r="DG17" s="637"/>
      <c r="DH17" s="637"/>
      <c r="DI17" s="637"/>
      <c r="DJ17" s="637"/>
      <c r="DK17" s="637"/>
      <c r="DL17" s="637"/>
      <c r="DM17" s="637"/>
      <c r="DN17" s="637"/>
      <c r="DO17" s="637"/>
      <c r="DP17" s="638"/>
      <c r="DQ17" s="645">
        <v>2148025</v>
      </c>
      <c r="DR17" s="637"/>
      <c r="DS17" s="637"/>
      <c r="DT17" s="637"/>
      <c r="DU17" s="637"/>
      <c r="DV17" s="637"/>
      <c r="DW17" s="637"/>
      <c r="DX17" s="637"/>
      <c r="DY17" s="637"/>
      <c r="DZ17" s="637"/>
      <c r="EA17" s="637"/>
      <c r="EB17" s="637"/>
      <c r="EC17" s="646"/>
    </row>
    <row r="18" spans="2:133" ht="11.25" customHeight="1" x14ac:dyDescent="0.15">
      <c r="B18" s="633" t="s">
        <v>255</v>
      </c>
      <c r="C18" s="634"/>
      <c r="D18" s="634"/>
      <c r="E18" s="634"/>
      <c r="F18" s="634"/>
      <c r="G18" s="634"/>
      <c r="H18" s="634"/>
      <c r="I18" s="634"/>
      <c r="J18" s="634"/>
      <c r="K18" s="634"/>
      <c r="L18" s="634"/>
      <c r="M18" s="634"/>
      <c r="N18" s="634"/>
      <c r="O18" s="634"/>
      <c r="P18" s="634"/>
      <c r="Q18" s="635"/>
      <c r="R18" s="636">
        <v>67900</v>
      </c>
      <c r="S18" s="637"/>
      <c r="T18" s="637"/>
      <c r="U18" s="637"/>
      <c r="V18" s="637"/>
      <c r="W18" s="637"/>
      <c r="X18" s="637"/>
      <c r="Y18" s="638"/>
      <c r="Z18" s="639">
        <v>0.3</v>
      </c>
      <c r="AA18" s="639"/>
      <c r="AB18" s="639"/>
      <c r="AC18" s="639"/>
      <c r="AD18" s="640">
        <v>67900</v>
      </c>
      <c r="AE18" s="640"/>
      <c r="AF18" s="640"/>
      <c r="AG18" s="640"/>
      <c r="AH18" s="640"/>
      <c r="AI18" s="640"/>
      <c r="AJ18" s="640"/>
      <c r="AK18" s="640"/>
      <c r="AL18" s="641">
        <v>0.5</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258</v>
      </c>
      <c r="C19" s="634"/>
      <c r="D19" s="634"/>
      <c r="E19" s="634"/>
      <c r="F19" s="634"/>
      <c r="G19" s="634"/>
      <c r="H19" s="634"/>
      <c r="I19" s="634"/>
      <c r="J19" s="634"/>
      <c r="K19" s="634"/>
      <c r="L19" s="634"/>
      <c r="M19" s="634"/>
      <c r="N19" s="634"/>
      <c r="O19" s="634"/>
      <c r="P19" s="634"/>
      <c r="Q19" s="635"/>
      <c r="R19" s="636">
        <v>255228</v>
      </c>
      <c r="S19" s="637"/>
      <c r="T19" s="637"/>
      <c r="U19" s="637"/>
      <c r="V19" s="637"/>
      <c r="W19" s="637"/>
      <c r="X19" s="637"/>
      <c r="Y19" s="638"/>
      <c r="Z19" s="639">
        <v>1.1000000000000001</v>
      </c>
      <c r="AA19" s="639"/>
      <c r="AB19" s="639"/>
      <c r="AC19" s="639"/>
      <c r="AD19" s="640">
        <v>255228</v>
      </c>
      <c r="AE19" s="640"/>
      <c r="AF19" s="640"/>
      <c r="AG19" s="640"/>
      <c r="AH19" s="640"/>
      <c r="AI19" s="640"/>
      <c r="AJ19" s="640"/>
      <c r="AK19" s="640"/>
      <c r="AL19" s="641">
        <v>1.9</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462576</v>
      </c>
      <c r="BH19" s="637"/>
      <c r="BI19" s="637"/>
      <c r="BJ19" s="637"/>
      <c r="BK19" s="637"/>
      <c r="BL19" s="637"/>
      <c r="BM19" s="637"/>
      <c r="BN19" s="638"/>
      <c r="BO19" s="639">
        <v>5</v>
      </c>
      <c r="BP19" s="639"/>
      <c r="BQ19" s="639"/>
      <c r="BR19" s="639"/>
      <c r="BS19" s="640" t="s">
        <v>121</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261</v>
      </c>
      <c r="C20" s="650"/>
      <c r="D20" s="650"/>
      <c r="E20" s="650"/>
      <c r="F20" s="650"/>
      <c r="G20" s="650"/>
      <c r="H20" s="650"/>
      <c r="I20" s="650"/>
      <c r="J20" s="650"/>
      <c r="K20" s="650"/>
      <c r="L20" s="650"/>
      <c r="M20" s="650"/>
      <c r="N20" s="650"/>
      <c r="O20" s="650"/>
      <c r="P20" s="650"/>
      <c r="Q20" s="651"/>
      <c r="R20" s="636" t="s">
        <v>121</v>
      </c>
      <c r="S20" s="637"/>
      <c r="T20" s="637"/>
      <c r="U20" s="637"/>
      <c r="V20" s="637"/>
      <c r="W20" s="637"/>
      <c r="X20" s="637"/>
      <c r="Y20" s="638"/>
      <c r="Z20" s="639" t="s">
        <v>121</v>
      </c>
      <c r="AA20" s="639"/>
      <c r="AB20" s="639"/>
      <c r="AC20" s="639"/>
      <c r="AD20" s="640" t="s">
        <v>121</v>
      </c>
      <c r="AE20" s="640"/>
      <c r="AF20" s="640"/>
      <c r="AG20" s="640"/>
      <c r="AH20" s="640"/>
      <c r="AI20" s="640"/>
      <c r="AJ20" s="640"/>
      <c r="AK20" s="640"/>
      <c r="AL20" s="641" t="s">
        <v>121</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462576</v>
      </c>
      <c r="BH20" s="637"/>
      <c r="BI20" s="637"/>
      <c r="BJ20" s="637"/>
      <c r="BK20" s="637"/>
      <c r="BL20" s="637"/>
      <c r="BM20" s="637"/>
      <c r="BN20" s="638"/>
      <c r="BO20" s="639">
        <v>5</v>
      </c>
      <c r="BP20" s="639"/>
      <c r="BQ20" s="639"/>
      <c r="BR20" s="639"/>
      <c r="BS20" s="640" t="s">
        <v>121</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22207395</v>
      </c>
      <c r="CS20" s="637"/>
      <c r="CT20" s="637"/>
      <c r="CU20" s="637"/>
      <c r="CV20" s="637"/>
      <c r="CW20" s="637"/>
      <c r="CX20" s="637"/>
      <c r="CY20" s="638"/>
      <c r="CZ20" s="639">
        <v>100</v>
      </c>
      <c r="DA20" s="639"/>
      <c r="DB20" s="639"/>
      <c r="DC20" s="639"/>
      <c r="DD20" s="645">
        <v>1888695</v>
      </c>
      <c r="DE20" s="637"/>
      <c r="DF20" s="637"/>
      <c r="DG20" s="637"/>
      <c r="DH20" s="637"/>
      <c r="DI20" s="637"/>
      <c r="DJ20" s="637"/>
      <c r="DK20" s="637"/>
      <c r="DL20" s="637"/>
      <c r="DM20" s="637"/>
      <c r="DN20" s="637"/>
      <c r="DO20" s="637"/>
      <c r="DP20" s="638"/>
      <c r="DQ20" s="645">
        <v>14664696</v>
      </c>
      <c r="DR20" s="637"/>
      <c r="DS20" s="637"/>
      <c r="DT20" s="637"/>
      <c r="DU20" s="637"/>
      <c r="DV20" s="637"/>
      <c r="DW20" s="637"/>
      <c r="DX20" s="637"/>
      <c r="DY20" s="637"/>
      <c r="DZ20" s="637"/>
      <c r="EA20" s="637"/>
      <c r="EB20" s="637"/>
      <c r="EC20" s="646"/>
    </row>
    <row r="21" spans="2:133" ht="11.25" customHeight="1" x14ac:dyDescent="0.15">
      <c r="B21" s="633" t="s">
        <v>264</v>
      </c>
      <c r="C21" s="634"/>
      <c r="D21" s="634"/>
      <c r="E21" s="634"/>
      <c r="F21" s="634"/>
      <c r="G21" s="634"/>
      <c r="H21" s="634"/>
      <c r="I21" s="634"/>
      <c r="J21" s="634"/>
      <c r="K21" s="634"/>
      <c r="L21" s="634"/>
      <c r="M21" s="634"/>
      <c r="N21" s="634"/>
      <c r="O21" s="634"/>
      <c r="P21" s="634"/>
      <c r="Q21" s="635"/>
      <c r="R21" s="636">
        <v>2716156</v>
      </c>
      <c r="S21" s="637"/>
      <c r="T21" s="637"/>
      <c r="U21" s="637"/>
      <c r="V21" s="637"/>
      <c r="W21" s="637"/>
      <c r="X21" s="637"/>
      <c r="Y21" s="638"/>
      <c r="Z21" s="639">
        <v>11.7</v>
      </c>
      <c r="AA21" s="639"/>
      <c r="AB21" s="639"/>
      <c r="AC21" s="639"/>
      <c r="AD21" s="640">
        <v>2574998</v>
      </c>
      <c r="AE21" s="640"/>
      <c r="AF21" s="640"/>
      <c r="AG21" s="640"/>
      <c r="AH21" s="640"/>
      <c r="AI21" s="640"/>
      <c r="AJ21" s="640"/>
      <c r="AK21" s="640"/>
      <c r="AL21" s="641">
        <v>19.100000000000001</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266</v>
      </c>
      <c r="C22" s="634"/>
      <c r="D22" s="634"/>
      <c r="E22" s="634"/>
      <c r="F22" s="634"/>
      <c r="G22" s="634"/>
      <c r="H22" s="634"/>
      <c r="I22" s="634"/>
      <c r="J22" s="634"/>
      <c r="K22" s="634"/>
      <c r="L22" s="634"/>
      <c r="M22" s="634"/>
      <c r="N22" s="634"/>
      <c r="O22" s="634"/>
      <c r="P22" s="634"/>
      <c r="Q22" s="635"/>
      <c r="R22" s="636">
        <v>2574998</v>
      </c>
      <c r="S22" s="637"/>
      <c r="T22" s="637"/>
      <c r="U22" s="637"/>
      <c r="V22" s="637"/>
      <c r="W22" s="637"/>
      <c r="X22" s="637"/>
      <c r="Y22" s="638"/>
      <c r="Z22" s="639">
        <v>11.1</v>
      </c>
      <c r="AA22" s="639"/>
      <c r="AB22" s="639"/>
      <c r="AC22" s="639"/>
      <c r="AD22" s="640">
        <v>2574998</v>
      </c>
      <c r="AE22" s="640"/>
      <c r="AF22" s="640"/>
      <c r="AG22" s="640"/>
      <c r="AH22" s="640"/>
      <c r="AI22" s="640"/>
      <c r="AJ22" s="640"/>
      <c r="AK22" s="640"/>
      <c r="AL22" s="641">
        <v>19.100000000000001</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269</v>
      </c>
      <c r="C23" s="634"/>
      <c r="D23" s="634"/>
      <c r="E23" s="634"/>
      <c r="F23" s="634"/>
      <c r="G23" s="634"/>
      <c r="H23" s="634"/>
      <c r="I23" s="634"/>
      <c r="J23" s="634"/>
      <c r="K23" s="634"/>
      <c r="L23" s="634"/>
      <c r="M23" s="634"/>
      <c r="N23" s="634"/>
      <c r="O23" s="634"/>
      <c r="P23" s="634"/>
      <c r="Q23" s="635"/>
      <c r="R23" s="636">
        <v>141158</v>
      </c>
      <c r="S23" s="637"/>
      <c r="T23" s="637"/>
      <c r="U23" s="637"/>
      <c r="V23" s="637"/>
      <c r="W23" s="637"/>
      <c r="X23" s="637"/>
      <c r="Y23" s="638"/>
      <c r="Z23" s="639">
        <v>0.6</v>
      </c>
      <c r="AA23" s="639"/>
      <c r="AB23" s="639"/>
      <c r="AC23" s="639"/>
      <c r="AD23" s="640" t="s">
        <v>121</v>
      </c>
      <c r="AE23" s="640"/>
      <c r="AF23" s="640"/>
      <c r="AG23" s="640"/>
      <c r="AH23" s="640"/>
      <c r="AI23" s="640"/>
      <c r="AJ23" s="640"/>
      <c r="AK23" s="640"/>
      <c r="AL23" s="641" t="s">
        <v>121</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v>462576</v>
      </c>
      <c r="BH23" s="637"/>
      <c r="BI23" s="637"/>
      <c r="BJ23" s="637"/>
      <c r="BK23" s="637"/>
      <c r="BL23" s="637"/>
      <c r="BM23" s="637"/>
      <c r="BN23" s="638"/>
      <c r="BO23" s="639">
        <v>5</v>
      </c>
      <c r="BP23" s="639"/>
      <c r="BQ23" s="639"/>
      <c r="BR23" s="639"/>
      <c r="BS23" s="640" t="s">
        <v>121</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15">
      <c r="B24" s="633" t="s">
        <v>276</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12202274</v>
      </c>
      <c r="CS24" s="626"/>
      <c r="CT24" s="626"/>
      <c r="CU24" s="626"/>
      <c r="CV24" s="626"/>
      <c r="CW24" s="626"/>
      <c r="CX24" s="626"/>
      <c r="CY24" s="627"/>
      <c r="CZ24" s="630">
        <v>54.9</v>
      </c>
      <c r="DA24" s="631"/>
      <c r="DB24" s="631"/>
      <c r="DC24" s="647"/>
      <c r="DD24" s="671">
        <v>7352586</v>
      </c>
      <c r="DE24" s="626"/>
      <c r="DF24" s="626"/>
      <c r="DG24" s="626"/>
      <c r="DH24" s="626"/>
      <c r="DI24" s="626"/>
      <c r="DJ24" s="626"/>
      <c r="DK24" s="627"/>
      <c r="DL24" s="671">
        <v>6683711</v>
      </c>
      <c r="DM24" s="626"/>
      <c r="DN24" s="626"/>
      <c r="DO24" s="626"/>
      <c r="DP24" s="626"/>
      <c r="DQ24" s="626"/>
      <c r="DR24" s="626"/>
      <c r="DS24" s="626"/>
      <c r="DT24" s="626"/>
      <c r="DU24" s="626"/>
      <c r="DV24" s="627"/>
      <c r="DW24" s="630">
        <v>49.3</v>
      </c>
      <c r="DX24" s="631"/>
      <c r="DY24" s="631"/>
      <c r="DZ24" s="631"/>
      <c r="EA24" s="631"/>
      <c r="EB24" s="631"/>
      <c r="EC24" s="632"/>
    </row>
    <row r="25" spans="2:133" ht="11.25" customHeight="1" x14ac:dyDescent="0.15">
      <c r="B25" s="633" t="s">
        <v>279</v>
      </c>
      <c r="C25" s="634"/>
      <c r="D25" s="634"/>
      <c r="E25" s="634"/>
      <c r="F25" s="634"/>
      <c r="G25" s="634"/>
      <c r="H25" s="634"/>
      <c r="I25" s="634"/>
      <c r="J25" s="634"/>
      <c r="K25" s="634"/>
      <c r="L25" s="634"/>
      <c r="M25" s="634"/>
      <c r="N25" s="634"/>
      <c r="O25" s="634"/>
      <c r="P25" s="634"/>
      <c r="Q25" s="635"/>
      <c r="R25" s="636">
        <v>14017311</v>
      </c>
      <c r="S25" s="637"/>
      <c r="T25" s="637"/>
      <c r="U25" s="637"/>
      <c r="V25" s="637"/>
      <c r="W25" s="637"/>
      <c r="X25" s="637"/>
      <c r="Y25" s="638"/>
      <c r="Z25" s="639">
        <v>60.6</v>
      </c>
      <c r="AA25" s="639"/>
      <c r="AB25" s="639"/>
      <c r="AC25" s="639"/>
      <c r="AD25" s="640">
        <v>13413577</v>
      </c>
      <c r="AE25" s="640"/>
      <c r="AF25" s="640"/>
      <c r="AG25" s="640"/>
      <c r="AH25" s="640"/>
      <c r="AI25" s="640"/>
      <c r="AJ25" s="640"/>
      <c r="AK25" s="640"/>
      <c r="AL25" s="641">
        <v>99.4</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3345697</v>
      </c>
      <c r="CS25" s="668"/>
      <c r="CT25" s="668"/>
      <c r="CU25" s="668"/>
      <c r="CV25" s="668"/>
      <c r="CW25" s="668"/>
      <c r="CX25" s="668"/>
      <c r="CY25" s="669"/>
      <c r="CZ25" s="641">
        <v>15.1</v>
      </c>
      <c r="DA25" s="666"/>
      <c r="DB25" s="666"/>
      <c r="DC25" s="670"/>
      <c r="DD25" s="645">
        <v>3028593</v>
      </c>
      <c r="DE25" s="668"/>
      <c r="DF25" s="668"/>
      <c r="DG25" s="668"/>
      <c r="DH25" s="668"/>
      <c r="DI25" s="668"/>
      <c r="DJ25" s="668"/>
      <c r="DK25" s="669"/>
      <c r="DL25" s="645">
        <v>2954450</v>
      </c>
      <c r="DM25" s="668"/>
      <c r="DN25" s="668"/>
      <c r="DO25" s="668"/>
      <c r="DP25" s="668"/>
      <c r="DQ25" s="668"/>
      <c r="DR25" s="668"/>
      <c r="DS25" s="668"/>
      <c r="DT25" s="668"/>
      <c r="DU25" s="668"/>
      <c r="DV25" s="669"/>
      <c r="DW25" s="641">
        <v>21.8</v>
      </c>
      <c r="DX25" s="666"/>
      <c r="DY25" s="666"/>
      <c r="DZ25" s="666"/>
      <c r="EA25" s="666"/>
      <c r="EB25" s="666"/>
      <c r="EC25" s="667"/>
    </row>
    <row r="26" spans="2:133" ht="11.25" customHeight="1" x14ac:dyDescent="0.15">
      <c r="B26" s="633" t="s">
        <v>282</v>
      </c>
      <c r="C26" s="634"/>
      <c r="D26" s="634"/>
      <c r="E26" s="634"/>
      <c r="F26" s="634"/>
      <c r="G26" s="634"/>
      <c r="H26" s="634"/>
      <c r="I26" s="634"/>
      <c r="J26" s="634"/>
      <c r="K26" s="634"/>
      <c r="L26" s="634"/>
      <c r="M26" s="634"/>
      <c r="N26" s="634"/>
      <c r="O26" s="634"/>
      <c r="P26" s="634"/>
      <c r="Q26" s="635"/>
      <c r="R26" s="636">
        <v>4291</v>
      </c>
      <c r="S26" s="637"/>
      <c r="T26" s="637"/>
      <c r="U26" s="637"/>
      <c r="V26" s="637"/>
      <c r="W26" s="637"/>
      <c r="X26" s="637"/>
      <c r="Y26" s="638"/>
      <c r="Z26" s="639">
        <v>0</v>
      </c>
      <c r="AA26" s="639"/>
      <c r="AB26" s="639"/>
      <c r="AC26" s="639"/>
      <c r="AD26" s="640">
        <v>4291</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2010904</v>
      </c>
      <c r="CS26" s="637"/>
      <c r="CT26" s="637"/>
      <c r="CU26" s="637"/>
      <c r="CV26" s="637"/>
      <c r="CW26" s="637"/>
      <c r="CX26" s="637"/>
      <c r="CY26" s="638"/>
      <c r="CZ26" s="641">
        <v>9.1</v>
      </c>
      <c r="DA26" s="666"/>
      <c r="DB26" s="666"/>
      <c r="DC26" s="670"/>
      <c r="DD26" s="645">
        <v>1859396</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285</v>
      </c>
      <c r="C27" s="634"/>
      <c r="D27" s="634"/>
      <c r="E27" s="634"/>
      <c r="F27" s="634"/>
      <c r="G27" s="634"/>
      <c r="H27" s="634"/>
      <c r="I27" s="634"/>
      <c r="J27" s="634"/>
      <c r="K27" s="634"/>
      <c r="L27" s="634"/>
      <c r="M27" s="634"/>
      <c r="N27" s="634"/>
      <c r="O27" s="634"/>
      <c r="P27" s="634"/>
      <c r="Q27" s="635"/>
      <c r="R27" s="636">
        <v>185548</v>
      </c>
      <c r="S27" s="637"/>
      <c r="T27" s="637"/>
      <c r="U27" s="637"/>
      <c r="V27" s="637"/>
      <c r="W27" s="637"/>
      <c r="X27" s="637"/>
      <c r="Y27" s="638"/>
      <c r="Z27" s="639">
        <v>0.8</v>
      </c>
      <c r="AA27" s="639"/>
      <c r="AB27" s="639"/>
      <c r="AC27" s="639"/>
      <c r="AD27" s="640" t="s">
        <v>121</v>
      </c>
      <c r="AE27" s="640"/>
      <c r="AF27" s="640"/>
      <c r="AG27" s="640"/>
      <c r="AH27" s="640"/>
      <c r="AI27" s="640"/>
      <c r="AJ27" s="640"/>
      <c r="AK27" s="640"/>
      <c r="AL27" s="641" t="s">
        <v>121</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9181263</v>
      </c>
      <c r="BH27" s="637"/>
      <c r="BI27" s="637"/>
      <c r="BJ27" s="637"/>
      <c r="BK27" s="637"/>
      <c r="BL27" s="637"/>
      <c r="BM27" s="637"/>
      <c r="BN27" s="638"/>
      <c r="BO27" s="639">
        <v>100</v>
      </c>
      <c r="BP27" s="639"/>
      <c r="BQ27" s="639"/>
      <c r="BR27" s="639"/>
      <c r="BS27" s="640">
        <v>480409</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6695358</v>
      </c>
      <c r="CS27" s="668"/>
      <c r="CT27" s="668"/>
      <c r="CU27" s="668"/>
      <c r="CV27" s="668"/>
      <c r="CW27" s="668"/>
      <c r="CX27" s="668"/>
      <c r="CY27" s="669"/>
      <c r="CZ27" s="641">
        <v>30.1</v>
      </c>
      <c r="DA27" s="666"/>
      <c r="DB27" s="666"/>
      <c r="DC27" s="670"/>
      <c r="DD27" s="645">
        <v>2175968</v>
      </c>
      <c r="DE27" s="668"/>
      <c r="DF27" s="668"/>
      <c r="DG27" s="668"/>
      <c r="DH27" s="668"/>
      <c r="DI27" s="668"/>
      <c r="DJ27" s="668"/>
      <c r="DK27" s="669"/>
      <c r="DL27" s="645">
        <v>1581236</v>
      </c>
      <c r="DM27" s="668"/>
      <c r="DN27" s="668"/>
      <c r="DO27" s="668"/>
      <c r="DP27" s="668"/>
      <c r="DQ27" s="668"/>
      <c r="DR27" s="668"/>
      <c r="DS27" s="668"/>
      <c r="DT27" s="668"/>
      <c r="DU27" s="668"/>
      <c r="DV27" s="669"/>
      <c r="DW27" s="641">
        <v>11.7</v>
      </c>
      <c r="DX27" s="666"/>
      <c r="DY27" s="666"/>
      <c r="DZ27" s="666"/>
      <c r="EA27" s="666"/>
      <c r="EB27" s="666"/>
      <c r="EC27" s="667"/>
    </row>
    <row r="28" spans="2:133" ht="11.25" customHeight="1" x14ac:dyDescent="0.15">
      <c r="B28" s="633" t="s">
        <v>288</v>
      </c>
      <c r="C28" s="634"/>
      <c r="D28" s="634"/>
      <c r="E28" s="634"/>
      <c r="F28" s="634"/>
      <c r="G28" s="634"/>
      <c r="H28" s="634"/>
      <c r="I28" s="634"/>
      <c r="J28" s="634"/>
      <c r="K28" s="634"/>
      <c r="L28" s="634"/>
      <c r="M28" s="634"/>
      <c r="N28" s="634"/>
      <c r="O28" s="634"/>
      <c r="P28" s="634"/>
      <c r="Q28" s="635"/>
      <c r="R28" s="636">
        <v>106698</v>
      </c>
      <c r="S28" s="637"/>
      <c r="T28" s="637"/>
      <c r="U28" s="637"/>
      <c r="V28" s="637"/>
      <c r="W28" s="637"/>
      <c r="X28" s="637"/>
      <c r="Y28" s="638"/>
      <c r="Z28" s="639">
        <v>0.5</v>
      </c>
      <c r="AA28" s="639"/>
      <c r="AB28" s="639"/>
      <c r="AC28" s="639"/>
      <c r="AD28" s="640">
        <v>50064</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2161219</v>
      </c>
      <c r="CS28" s="637"/>
      <c r="CT28" s="637"/>
      <c r="CU28" s="637"/>
      <c r="CV28" s="637"/>
      <c r="CW28" s="637"/>
      <c r="CX28" s="637"/>
      <c r="CY28" s="638"/>
      <c r="CZ28" s="641">
        <v>9.6999999999999993</v>
      </c>
      <c r="DA28" s="666"/>
      <c r="DB28" s="666"/>
      <c r="DC28" s="670"/>
      <c r="DD28" s="645">
        <v>2148025</v>
      </c>
      <c r="DE28" s="637"/>
      <c r="DF28" s="637"/>
      <c r="DG28" s="637"/>
      <c r="DH28" s="637"/>
      <c r="DI28" s="637"/>
      <c r="DJ28" s="637"/>
      <c r="DK28" s="638"/>
      <c r="DL28" s="645">
        <v>2148025</v>
      </c>
      <c r="DM28" s="637"/>
      <c r="DN28" s="637"/>
      <c r="DO28" s="637"/>
      <c r="DP28" s="637"/>
      <c r="DQ28" s="637"/>
      <c r="DR28" s="637"/>
      <c r="DS28" s="637"/>
      <c r="DT28" s="637"/>
      <c r="DU28" s="637"/>
      <c r="DV28" s="638"/>
      <c r="DW28" s="641">
        <v>15.8</v>
      </c>
      <c r="DX28" s="666"/>
      <c r="DY28" s="666"/>
      <c r="DZ28" s="666"/>
      <c r="EA28" s="666"/>
      <c r="EB28" s="666"/>
      <c r="EC28" s="667"/>
    </row>
    <row r="29" spans="2:133" ht="11.25" customHeight="1" x14ac:dyDescent="0.15">
      <c r="B29" s="633" t="s">
        <v>290</v>
      </c>
      <c r="C29" s="634"/>
      <c r="D29" s="634"/>
      <c r="E29" s="634"/>
      <c r="F29" s="634"/>
      <c r="G29" s="634"/>
      <c r="H29" s="634"/>
      <c r="I29" s="634"/>
      <c r="J29" s="634"/>
      <c r="K29" s="634"/>
      <c r="L29" s="634"/>
      <c r="M29" s="634"/>
      <c r="N29" s="634"/>
      <c r="O29" s="634"/>
      <c r="P29" s="634"/>
      <c r="Q29" s="635"/>
      <c r="R29" s="636">
        <v>21791</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2161219</v>
      </c>
      <c r="CS29" s="668"/>
      <c r="CT29" s="668"/>
      <c r="CU29" s="668"/>
      <c r="CV29" s="668"/>
      <c r="CW29" s="668"/>
      <c r="CX29" s="668"/>
      <c r="CY29" s="669"/>
      <c r="CZ29" s="641">
        <v>9.6999999999999993</v>
      </c>
      <c r="DA29" s="666"/>
      <c r="DB29" s="666"/>
      <c r="DC29" s="670"/>
      <c r="DD29" s="645">
        <v>2148025</v>
      </c>
      <c r="DE29" s="668"/>
      <c r="DF29" s="668"/>
      <c r="DG29" s="668"/>
      <c r="DH29" s="668"/>
      <c r="DI29" s="668"/>
      <c r="DJ29" s="668"/>
      <c r="DK29" s="669"/>
      <c r="DL29" s="645">
        <v>2148025</v>
      </c>
      <c r="DM29" s="668"/>
      <c r="DN29" s="668"/>
      <c r="DO29" s="668"/>
      <c r="DP29" s="668"/>
      <c r="DQ29" s="668"/>
      <c r="DR29" s="668"/>
      <c r="DS29" s="668"/>
      <c r="DT29" s="668"/>
      <c r="DU29" s="668"/>
      <c r="DV29" s="669"/>
      <c r="DW29" s="641">
        <v>15.8</v>
      </c>
      <c r="DX29" s="666"/>
      <c r="DY29" s="666"/>
      <c r="DZ29" s="666"/>
      <c r="EA29" s="666"/>
      <c r="EB29" s="666"/>
      <c r="EC29" s="667"/>
    </row>
    <row r="30" spans="2:133" ht="11.25" customHeight="1" x14ac:dyDescent="0.15">
      <c r="B30" s="633" t="s">
        <v>292</v>
      </c>
      <c r="C30" s="634"/>
      <c r="D30" s="634"/>
      <c r="E30" s="634"/>
      <c r="F30" s="634"/>
      <c r="G30" s="634"/>
      <c r="H30" s="634"/>
      <c r="I30" s="634"/>
      <c r="J30" s="634"/>
      <c r="K30" s="634"/>
      <c r="L30" s="634"/>
      <c r="M30" s="634"/>
      <c r="N30" s="634"/>
      <c r="O30" s="634"/>
      <c r="P30" s="634"/>
      <c r="Q30" s="635"/>
      <c r="R30" s="636">
        <v>4745634</v>
      </c>
      <c r="S30" s="637"/>
      <c r="T30" s="637"/>
      <c r="U30" s="637"/>
      <c r="V30" s="637"/>
      <c r="W30" s="637"/>
      <c r="X30" s="637"/>
      <c r="Y30" s="638"/>
      <c r="Z30" s="639">
        <v>20.5</v>
      </c>
      <c r="AA30" s="639"/>
      <c r="AB30" s="639"/>
      <c r="AC30" s="639"/>
      <c r="AD30" s="640" t="s">
        <v>121</v>
      </c>
      <c r="AE30" s="640"/>
      <c r="AF30" s="640"/>
      <c r="AG30" s="640"/>
      <c r="AH30" s="640"/>
      <c r="AI30" s="640"/>
      <c r="AJ30" s="640"/>
      <c r="AK30" s="640"/>
      <c r="AL30" s="641" t="s">
        <v>121</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2092176</v>
      </c>
      <c r="CS30" s="637"/>
      <c r="CT30" s="637"/>
      <c r="CU30" s="637"/>
      <c r="CV30" s="637"/>
      <c r="CW30" s="637"/>
      <c r="CX30" s="637"/>
      <c r="CY30" s="638"/>
      <c r="CZ30" s="641">
        <v>9.4</v>
      </c>
      <c r="DA30" s="666"/>
      <c r="DB30" s="666"/>
      <c r="DC30" s="670"/>
      <c r="DD30" s="645">
        <v>2078992</v>
      </c>
      <c r="DE30" s="637"/>
      <c r="DF30" s="637"/>
      <c r="DG30" s="637"/>
      <c r="DH30" s="637"/>
      <c r="DI30" s="637"/>
      <c r="DJ30" s="637"/>
      <c r="DK30" s="638"/>
      <c r="DL30" s="645">
        <v>2078992</v>
      </c>
      <c r="DM30" s="637"/>
      <c r="DN30" s="637"/>
      <c r="DO30" s="637"/>
      <c r="DP30" s="637"/>
      <c r="DQ30" s="637"/>
      <c r="DR30" s="637"/>
      <c r="DS30" s="637"/>
      <c r="DT30" s="637"/>
      <c r="DU30" s="637"/>
      <c r="DV30" s="638"/>
      <c r="DW30" s="641">
        <v>15.3</v>
      </c>
      <c r="DX30" s="666"/>
      <c r="DY30" s="666"/>
      <c r="DZ30" s="666"/>
      <c r="EA30" s="666"/>
      <c r="EB30" s="666"/>
      <c r="EC30" s="667"/>
    </row>
    <row r="31" spans="2:133" ht="11.25" customHeight="1" x14ac:dyDescent="0.15">
      <c r="B31" s="649" t="s">
        <v>296</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99.8</v>
      </c>
      <c r="BH31" s="680"/>
      <c r="BI31" s="680"/>
      <c r="BJ31" s="680"/>
      <c r="BK31" s="680"/>
      <c r="BL31" s="680"/>
      <c r="BM31" s="631">
        <v>99.2</v>
      </c>
      <c r="BN31" s="680"/>
      <c r="BO31" s="680"/>
      <c r="BP31" s="680"/>
      <c r="BQ31" s="681"/>
      <c r="BR31" s="692">
        <v>99.6</v>
      </c>
      <c r="BS31" s="680"/>
      <c r="BT31" s="680"/>
      <c r="BU31" s="680"/>
      <c r="BV31" s="680"/>
      <c r="BW31" s="680"/>
      <c r="BX31" s="631">
        <v>99</v>
      </c>
      <c r="BY31" s="680"/>
      <c r="BZ31" s="680"/>
      <c r="CA31" s="680"/>
      <c r="CB31" s="681"/>
      <c r="CD31" s="674"/>
      <c r="CE31" s="675"/>
      <c r="CF31" s="633" t="s">
        <v>299</v>
      </c>
      <c r="CG31" s="634"/>
      <c r="CH31" s="634"/>
      <c r="CI31" s="634"/>
      <c r="CJ31" s="634"/>
      <c r="CK31" s="634"/>
      <c r="CL31" s="634"/>
      <c r="CM31" s="634"/>
      <c r="CN31" s="634"/>
      <c r="CO31" s="634"/>
      <c r="CP31" s="634"/>
      <c r="CQ31" s="635"/>
      <c r="CR31" s="636">
        <v>69043</v>
      </c>
      <c r="CS31" s="668"/>
      <c r="CT31" s="668"/>
      <c r="CU31" s="668"/>
      <c r="CV31" s="668"/>
      <c r="CW31" s="668"/>
      <c r="CX31" s="668"/>
      <c r="CY31" s="669"/>
      <c r="CZ31" s="641">
        <v>0.3</v>
      </c>
      <c r="DA31" s="666"/>
      <c r="DB31" s="666"/>
      <c r="DC31" s="670"/>
      <c r="DD31" s="645">
        <v>69033</v>
      </c>
      <c r="DE31" s="668"/>
      <c r="DF31" s="668"/>
      <c r="DG31" s="668"/>
      <c r="DH31" s="668"/>
      <c r="DI31" s="668"/>
      <c r="DJ31" s="668"/>
      <c r="DK31" s="669"/>
      <c r="DL31" s="645">
        <v>69033</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300</v>
      </c>
      <c r="C32" s="634"/>
      <c r="D32" s="634"/>
      <c r="E32" s="634"/>
      <c r="F32" s="634"/>
      <c r="G32" s="634"/>
      <c r="H32" s="634"/>
      <c r="I32" s="634"/>
      <c r="J32" s="634"/>
      <c r="K32" s="634"/>
      <c r="L32" s="634"/>
      <c r="M32" s="634"/>
      <c r="N32" s="634"/>
      <c r="O32" s="634"/>
      <c r="P32" s="634"/>
      <c r="Q32" s="635"/>
      <c r="R32" s="636">
        <v>1803082</v>
      </c>
      <c r="S32" s="637"/>
      <c r="T32" s="637"/>
      <c r="U32" s="637"/>
      <c r="V32" s="637"/>
      <c r="W32" s="637"/>
      <c r="X32" s="637"/>
      <c r="Y32" s="638"/>
      <c r="Z32" s="639">
        <v>7.8</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301</v>
      </c>
      <c r="AX32" s="633" t="s">
        <v>302</v>
      </c>
      <c r="AY32" s="634"/>
      <c r="AZ32" s="634"/>
      <c r="BA32" s="634"/>
      <c r="BB32" s="634"/>
      <c r="BC32" s="634"/>
      <c r="BD32" s="634"/>
      <c r="BE32" s="634"/>
      <c r="BF32" s="635"/>
      <c r="BG32" s="693">
        <v>99.7</v>
      </c>
      <c r="BH32" s="668"/>
      <c r="BI32" s="668"/>
      <c r="BJ32" s="668"/>
      <c r="BK32" s="668"/>
      <c r="BL32" s="668"/>
      <c r="BM32" s="642">
        <v>98.9</v>
      </c>
      <c r="BN32" s="668"/>
      <c r="BO32" s="668"/>
      <c r="BP32" s="668"/>
      <c r="BQ32" s="691"/>
      <c r="BR32" s="693">
        <v>99.4</v>
      </c>
      <c r="BS32" s="668"/>
      <c r="BT32" s="668"/>
      <c r="BU32" s="668"/>
      <c r="BV32" s="668"/>
      <c r="BW32" s="668"/>
      <c r="BX32" s="642">
        <v>98.4</v>
      </c>
      <c r="BY32" s="668"/>
      <c r="BZ32" s="668"/>
      <c r="CA32" s="668"/>
      <c r="CB32" s="691"/>
      <c r="CD32" s="676"/>
      <c r="CE32" s="677"/>
      <c r="CF32" s="633" t="s">
        <v>303</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15">
      <c r="B33" s="633" t="s">
        <v>304</v>
      </c>
      <c r="C33" s="634"/>
      <c r="D33" s="634"/>
      <c r="E33" s="634"/>
      <c r="F33" s="634"/>
      <c r="G33" s="634"/>
      <c r="H33" s="634"/>
      <c r="I33" s="634"/>
      <c r="J33" s="634"/>
      <c r="K33" s="634"/>
      <c r="L33" s="634"/>
      <c r="M33" s="634"/>
      <c r="N33" s="634"/>
      <c r="O33" s="634"/>
      <c r="P33" s="634"/>
      <c r="Q33" s="635"/>
      <c r="R33" s="636">
        <v>21316</v>
      </c>
      <c r="S33" s="637"/>
      <c r="T33" s="637"/>
      <c r="U33" s="637"/>
      <c r="V33" s="637"/>
      <c r="W33" s="637"/>
      <c r="X33" s="637"/>
      <c r="Y33" s="638"/>
      <c r="Z33" s="639">
        <v>0.1</v>
      </c>
      <c r="AA33" s="639"/>
      <c r="AB33" s="639"/>
      <c r="AC33" s="639"/>
      <c r="AD33" s="640">
        <v>18120</v>
      </c>
      <c r="AE33" s="640"/>
      <c r="AF33" s="640"/>
      <c r="AG33" s="640"/>
      <c r="AH33" s="640"/>
      <c r="AI33" s="640"/>
      <c r="AJ33" s="640"/>
      <c r="AK33" s="640"/>
      <c r="AL33" s="641">
        <v>0.1</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99.8</v>
      </c>
      <c r="BH33" s="695"/>
      <c r="BI33" s="695"/>
      <c r="BJ33" s="695"/>
      <c r="BK33" s="695"/>
      <c r="BL33" s="695"/>
      <c r="BM33" s="696">
        <v>99.6</v>
      </c>
      <c r="BN33" s="695"/>
      <c r="BO33" s="695"/>
      <c r="BP33" s="695"/>
      <c r="BQ33" s="697"/>
      <c r="BR33" s="694">
        <v>99.8</v>
      </c>
      <c r="BS33" s="695"/>
      <c r="BT33" s="695"/>
      <c r="BU33" s="695"/>
      <c r="BV33" s="695"/>
      <c r="BW33" s="695"/>
      <c r="BX33" s="696">
        <v>99.5</v>
      </c>
      <c r="BY33" s="695"/>
      <c r="BZ33" s="695"/>
      <c r="CA33" s="695"/>
      <c r="CB33" s="697"/>
      <c r="CD33" s="633" t="s">
        <v>306</v>
      </c>
      <c r="CE33" s="634"/>
      <c r="CF33" s="634"/>
      <c r="CG33" s="634"/>
      <c r="CH33" s="634"/>
      <c r="CI33" s="634"/>
      <c r="CJ33" s="634"/>
      <c r="CK33" s="634"/>
      <c r="CL33" s="634"/>
      <c r="CM33" s="634"/>
      <c r="CN33" s="634"/>
      <c r="CO33" s="634"/>
      <c r="CP33" s="634"/>
      <c r="CQ33" s="635"/>
      <c r="CR33" s="636">
        <v>8116426</v>
      </c>
      <c r="CS33" s="668"/>
      <c r="CT33" s="668"/>
      <c r="CU33" s="668"/>
      <c r="CV33" s="668"/>
      <c r="CW33" s="668"/>
      <c r="CX33" s="668"/>
      <c r="CY33" s="669"/>
      <c r="CZ33" s="641">
        <v>36.5</v>
      </c>
      <c r="DA33" s="666"/>
      <c r="DB33" s="666"/>
      <c r="DC33" s="670"/>
      <c r="DD33" s="645">
        <v>7046517</v>
      </c>
      <c r="DE33" s="668"/>
      <c r="DF33" s="668"/>
      <c r="DG33" s="668"/>
      <c r="DH33" s="668"/>
      <c r="DI33" s="668"/>
      <c r="DJ33" s="668"/>
      <c r="DK33" s="669"/>
      <c r="DL33" s="645">
        <v>4929115</v>
      </c>
      <c r="DM33" s="668"/>
      <c r="DN33" s="668"/>
      <c r="DO33" s="668"/>
      <c r="DP33" s="668"/>
      <c r="DQ33" s="668"/>
      <c r="DR33" s="668"/>
      <c r="DS33" s="668"/>
      <c r="DT33" s="668"/>
      <c r="DU33" s="668"/>
      <c r="DV33" s="669"/>
      <c r="DW33" s="641">
        <v>36.4</v>
      </c>
      <c r="DX33" s="666"/>
      <c r="DY33" s="666"/>
      <c r="DZ33" s="666"/>
      <c r="EA33" s="666"/>
      <c r="EB33" s="666"/>
      <c r="EC33" s="667"/>
    </row>
    <row r="34" spans="2:133" ht="11.25" customHeight="1" x14ac:dyDescent="0.15">
      <c r="B34" s="633" t="s">
        <v>307</v>
      </c>
      <c r="C34" s="634"/>
      <c r="D34" s="634"/>
      <c r="E34" s="634"/>
      <c r="F34" s="634"/>
      <c r="G34" s="634"/>
      <c r="H34" s="634"/>
      <c r="I34" s="634"/>
      <c r="J34" s="634"/>
      <c r="K34" s="634"/>
      <c r="L34" s="634"/>
      <c r="M34" s="634"/>
      <c r="N34" s="634"/>
      <c r="O34" s="634"/>
      <c r="P34" s="634"/>
      <c r="Q34" s="635"/>
      <c r="R34" s="636">
        <v>8388</v>
      </c>
      <c r="S34" s="637"/>
      <c r="T34" s="637"/>
      <c r="U34" s="637"/>
      <c r="V34" s="637"/>
      <c r="W34" s="637"/>
      <c r="X34" s="637"/>
      <c r="Y34" s="638"/>
      <c r="Z34" s="639">
        <v>0</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308</v>
      </c>
      <c r="CE34" s="634"/>
      <c r="CF34" s="634"/>
      <c r="CG34" s="634"/>
      <c r="CH34" s="634"/>
      <c r="CI34" s="634"/>
      <c r="CJ34" s="634"/>
      <c r="CK34" s="634"/>
      <c r="CL34" s="634"/>
      <c r="CM34" s="634"/>
      <c r="CN34" s="634"/>
      <c r="CO34" s="634"/>
      <c r="CP34" s="634"/>
      <c r="CQ34" s="635"/>
      <c r="CR34" s="636">
        <v>2890811</v>
      </c>
      <c r="CS34" s="637"/>
      <c r="CT34" s="637"/>
      <c r="CU34" s="637"/>
      <c r="CV34" s="637"/>
      <c r="CW34" s="637"/>
      <c r="CX34" s="637"/>
      <c r="CY34" s="638"/>
      <c r="CZ34" s="641">
        <v>13</v>
      </c>
      <c r="DA34" s="666"/>
      <c r="DB34" s="666"/>
      <c r="DC34" s="670"/>
      <c r="DD34" s="645">
        <v>2295613</v>
      </c>
      <c r="DE34" s="637"/>
      <c r="DF34" s="637"/>
      <c r="DG34" s="637"/>
      <c r="DH34" s="637"/>
      <c r="DI34" s="637"/>
      <c r="DJ34" s="637"/>
      <c r="DK34" s="638"/>
      <c r="DL34" s="645">
        <v>2210110</v>
      </c>
      <c r="DM34" s="637"/>
      <c r="DN34" s="637"/>
      <c r="DO34" s="637"/>
      <c r="DP34" s="637"/>
      <c r="DQ34" s="637"/>
      <c r="DR34" s="637"/>
      <c r="DS34" s="637"/>
      <c r="DT34" s="637"/>
      <c r="DU34" s="637"/>
      <c r="DV34" s="638"/>
      <c r="DW34" s="641">
        <v>16.3</v>
      </c>
      <c r="DX34" s="666"/>
      <c r="DY34" s="666"/>
      <c r="DZ34" s="666"/>
      <c r="EA34" s="666"/>
      <c r="EB34" s="666"/>
      <c r="EC34" s="667"/>
    </row>
    <row r="35" spans="2:133" ht="11.25" customHeight="1" x14ac:dyDescent="0.15">
      <c r="B35" s="633" t="s">
        <v>309</v>
      </c>
      <c r="C35" s="634"/>
      <c r="D35" s="634"/>
      <c r="E35" s="634"/>
      <c r="F35" s="634"/>
      <c r="G35" s="634"/>
      <c r="H35" s="634"/>
      <c r="I35" s="634"/>
      <c r="J35" s="634"/>
      <c r="K35" s="634"/>
      <c r="L35" s="634"/>
      <c r="M35" s="634"/>
      <c r="N35" s="634"/>
      <c r="O35" s="634"/>
      <c r="P35" s="634"/>
      <c r="Q35" s="635"/>
      <c r="R35" s="636">
        <v>418950</v>
      </c>
      <c r="S35" s="637"/>
      <c r="T35" s="637"/>
      <c r="U35" s="637"/>
      <c r="V35" s="637"/>
      <c r="W35" s="637"/>
      <c r="X35" s="637"/>
      <c r="Y35" s="638"/>
      <c r="Z35" s="639">
        <v>1.8</v>
      </c>
      <c r="AA35" s="639"/>
      <c r="AB35" s="639"/>
      <c r="AC35" s="639"/>
      <c r="AD35" s="640" t="s">
        <v>121</v>
      </c>
      <c r="AE35" s="640"/>
      <c r="AF35" s="640"/>
      <c r="AG35" s="640"/>
      <c r="AH35" s="640"/>
      <c r="AI35" s="640"/>
      <c r="AJ35" s="640"/>
      <c r="AK35" s="640"/>
      <c r="AL35" s="641" t="s">
        <v>121</v>
      </c>
      <c r="AM35" s="642"/>
      <c r="AN35" s="642"/>
      <c r="AO35" s="643"/>
      <c r="AP35" s="204"/>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66297</v>
      </c>
      <c r="CS35" s="668"/>
      <c r="CT35" s="668"/>
      <c r="CU35" s="668"/>
      <c r="CV35" s="668"/>
      <c r="CW35" s="668"/>
      <c r="CX35" s="668"/>
      <c r="CY35" s="669"/>
      <c r="CZ35" s="641">
        <v>0.3</v>
      </c>
      <c r="DA35" s="666"/>
      <c r="DB35" s="666"/>
      <c r="DC35" s="670"/>
      <c r="DD35" s="645">
        <v>56715</v>
      </c>
      <c r="DE35" s="668"/>
      <c r="DF35" s="668"/>
      <c r="DG35" s="668"/>
      <c r="DH35" s="668"/>
      <c r="DI35" s="668"/>
      <c r="DJ35" s="668"/>
      <c r="DK35" s="669"/>
      <c r="DL35" s="645">
        <v>56715</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15">
      <c r="B36" s="633" t="s">
        <v>313</v>
      </c>
      <c r="C36" s="634"/>
      <c r="D36" s="634"/>
      <c r="E36" s="634"/>
      <c r="F36" s="634"/>
      <c r="G36" s="634"/>
      <c r="H36" s="634"/>
      <c r="I36" s="634"/>
      <c r="J36" s="634"/>
      <c r="K36" s="634"/>
      <c r="L36" s="634"/>
      <c r="M36" s="634"/>
      <c r="N36" s="634"/>
      <c r="O36" s="634"/>
      <c r="P36" s="634"/>
      <c r="Q36" s="635"/>
      <c r="R36" s="636">
        <v>285105</v>
      </c>
      <c r="S36" s="637"/>
      <c r="T36" s="637"/>
      <c r="U36" s="637"/>
      <c r="V36" s="637"/>
      <c r="W36" s="637"/>
      <c r="X36" s="637"/>
      <c r="Y36" s="638"/>
      <c r="Z36" s="639">
        <v>1.2</v>
      </c>
      <c r="AA36" s="639"/>
      <c r="AB36" s="639"/>
      <c r="AC36" s="639"/>
      <c r="AD36" s="640" t="s">
        <v>121</v>
      </c>
      <c r="AE36" s="640"/>
      <c r="AF36" s="640"/>
      <c r="AG36" s="640"/>
      <c r="AH36" s="640"/>
      <c r="AI36" s="640"/>
      <c r="AJ36" s="640"/>
      <c r="AK36" s="640"/>
      <c r="AL36" s="641" t="s">
        <v>121</v>
      </c>
      <c r="AM36" s="642"/>
      <c r="AN36" s="642"/>
      <c r="AO36" s="643"/>
      <c r="AP36" s="204"/>
      <c r="AQ36" s="702" t="s">
        <v>314</v>
      </c>
      <c r="AR36" s="703"/>
      <c r="AS36" s="703"/>
      <c r="AT36" s="703"/>
      <c r="AU36" s="703"/>
      <c r="AV36" s="703"/>
      <c r="AW36" s="703"/>
      <c r="AX36" s="703"/>
      <c r="AY36" s="704"/>
      <c r="AZ36" s="625">
        <v>2256410</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3601</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1714511</v>
      </c>
      <c r="CS36" s="637"/>
      <c r="CT36" s="637"/>
      <c r="CU36" s="637"/>
      <c r="CV36" s="637"/>
      <c r="CW36" s="637"/>
      <c r="CX36" s="637"/>
      <c r="CY36" s="638"/>
      <c r="CZ36" s="641">
        <v>7.7</v>
      </c>
      <c r="DA36" s="666"/>
      <c r="DB36" s="666"/>
      <c r="DC36" s="670"/>
      <c r="DD36" s="645">
        <v>1582292</v>
      </c>
      <c r="DE36" s="637"/>
      <c r="DF36" s="637"/>
      <c r="DG36" s="637"/>
      <c r="DH36" s="637"/>
      <c r="DI36" s="637"/>
      <c r="DJ36" s="637"/>
      <c r="DK36" s="638"/>
      <c r="DL36" s="645">
        <v>1256377</v>
      </c>
      <c r="DM36" s="637"/>
      <c r="DN36" s="637"/>
      <c r="DO36" s="637"/>
      <c r="DP36" s="637"/>
      <c r="DQ36" s="637"/>
      <c r="DR36" s="637"/>
      <c r="DS36" s="637"/>
      <c r="DT36" s="637"/>
      <c r="DU36" s="637"/>
      <c r="DV36" s="638"/>
      <c r="DW36" s="641">
        <v>9.3000000000000007</v>
      </c>
      <c r="DX36" s="666"/>
      <c r="DY36" s="666"/>
      <c r="DZ36" s="666"/>
      <c r="EA36" s="666"/>
      <c r="EB36" s="666"/>
      <c r="EC36" s="667"/>
    </row>
    <row r="37" spans="2:133" ht="11.25" customHeight="1" x14ac:dyDescent="0.15">
      <c r="B37" s="633" t="s">
        <v>317</v>
      </c>
      <c r="C37" s="634"/>
      <c r="D37" s="634"/>
      <c r="E37" s="634"/>
      <c r="F37" s="634"/>
      <c r="G37" s="634"/>
      <c r="H37" s="634"/>
      <c r="I37" s="634"/>
      <c r="J37" s="634"/>
      <c r="K37" s="634"/>
      <c r="L37" s="634"/>
      <c r="M37" s="634"/>
      <c r="N37" s="634"/>
      <c r="O37" s="634"/>
      <c r="P37" s="634"/>
      <c r="Q37" s="635"/>
      <c r="R37" s="636">
        <v>422274</v>
      </c>
      <c r="S37" s="637"/>
      <c r="T37" s="637"/>
      <c r="U37" s="637"/>
      <c r="V37" s="637"/>
      <c r="W37" s="637"/>
      <c r="X37" s="637"/>
      <c r="Y37" s="638"/>
      <c r="Z37" s="639">
        <v>1.8</v>
      </c>
      <c r="AA37" s="639"/>
      <c r="AB37" s="639"/>
      <c r="AC37" s="639"/>
      <c r="AD37" s="640">
        <v>7640</v>
      </c>
      <c r="AE37" s="640"/>
      <c r="AF37" s="640"/>
      <c r="AG37" s="640"/>
      <c r="AH37" s="640"/>
      <c r="AI37" s="640"/>
      <c r="AJ37" s="640"/>
      <c r="AK37" s="640"/>
      <c r="AL37" s="641">
        <v>0.1</v>
      </c>
      <c r="AM37" s="642"/>
      <c r="AN37" s="642"/>
      <c r="AO37" s="643"/>
      <c r="AQ37" s="699" t="s">
        <v>318</v>
      </c>
      <c r="AR37" s="700"/>
      <c r="AS37" s="700"/>
      <c r="AT37" s="700"/>
      <c r="AU37" s="700"/>
      <c r="AV37" s="700"/>
      <c r="AW37" s="700"/>
      <c r="AX37" s="700"/>
      <c r="AY37" s="701"/>
      <c r="AZ37" s="636">
        <v>529466</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-8689</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545197</v>
      </c>
      <c r="CS37" s="668"/>
      <c r="CT37" s="668"/>
      <c r="CU37" s="668"/>
      <c r="CV37" s="668"/>
      <c r="CW37" s="668"/>
      <c r="CX37" s="668"/>
      <c r="CY37" s="669"/>
      <c r="CZ37" s="641">
        <v>2.5</v>
      </c>
      <c r="DA37" s="666"/>
      <c r="DB37" s="666"/>
      <c r="DC37" s="670"/>
      <c r="DD37" s="645">
        <v>545197</v>
      </c>
      <c r="DE37" s="668"/>
      <c r="DF37" s="668"/>
      <c r="DG37" s="668"/>
      <c r="DH37" s="668"/>
      <c r="DI37" s="668"/>
      <c r="DJ37" s="668"/>
      <c r="DK37" s="669"/>
      <c r="DL37" s="645">
        <v>538394</v>
      </c>
      <c r="DM37" s="668"/>
      <c r="DN37" s="668"/>
      <c r="DO37" s="668"/>
      <c r="DP37" s="668"/>
      <c r="DQ37" s="668"/>
      <c r="DR37" s="668"/>
      <c r="DS37" s="668"/>
      <c r="DT37" s="668"/>
      <c r="DU37" s="668"/>
      <c r="DV37" s="669"/>
      <c r="DW37" s="641">
        <v>4</v>
      </c>
      <c r="DX37" s="666"/>
      <c r="DY37" s="666"/>
      <c r="DZ37" s="666"/>
      <c r="EA37" s="666"/>
      <c r="EB37" s="666"/>
      <c r="EC37" s="667"/>
    </row>
    <row r="38" spans="2:133" ht="11.25" customHeight="1" x14ac:dyDescent="0.15">
      <c r="B38" s="633" t="s">
        <v>321</v>
      </c>
      <c r="C38" s="634"/>
      <c r="D38" s="634"/>
      <c r="E38" s="634"/>
      <c r="F38" s="634"/>
      <c r="G38" s="634"/>
      <c r="H38" s="634"/>
      <c r="I38" s="634"/>
      <c r="J38" s="634"/>
      <c r="K38" s="634"/>
      <c r="L38" s="634"/>
      <c r="M38" s="634"/>
      <c r="N38" s="634"/>
      <c r="O38" s="634"/>
      <c r="P38" s="634"/>
      <c r="Q38" s="635"/>
      <c r="R38" s="636">
        <v>1098911</v>
      </c>
      <c r="S38" s="637"/>
      <c r="T38" s="637"/>
      <c r="U38" s="637"/>
      <c r="V38" s="637"/>
      <c r="W38" s="637"/>
      <c r="X38" s="637"/>
      <c r="Y38" s="638"/>
      <c r="Z38" s="639">
        <v>4.7</v>
      </c>
      <c r="AA38" s="639"/>
      <c r="AB38" s="639"/>
      <c r="AC38" s="639"/>
      <c r="AD38" s="640" t="s">
        <v>121</v>
      </c>
      <c r="AE38" s="640"/>
      <c r="AF38" s="640"/>
      <c r="AG38" s="640"/>
      <c r="AH38" s="640"/>
      <c r="AI38" s="640"/>
      <c r="AJ38" s="640"/>
      <c r="AK38" s="640"/>
      <c r="AL38" s="641" t="s">
        <v>121</v>
      </c>
      <c r="AM38" s="642"/>
      <c r="AN38" s="642"/>
      <c r="AO38" s="643"/>
      <c r="AQ38" s="699" t="s">
        <v>322</v>
      </c>
      <c r="AR38" s="700"/>
      <c r="AS38" s="700"/>
      <c r="AT38" s="700"/>
      <c r="AU38" s="700"/>
      <c r="AV38" s="700"/>
      <c r="AW38" s="700"/>
      <c r="AX38" s="700"/>
      <c r="AY38" s="701"/>
      <c r="AZ38" s="636" t="s">
        <v>121</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5058</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1726944</v>
      </c>
      <c r="CS38" s="637"/>
      <c r="CT38" s="637"/>
      <c r="CU38" s="637"/>
      <c r="CV38" s="637"/>
      <c r="CW38" s="637"/>
      <c r="CX38" s="637"/>
      <c r="CY38" s="638"/>
      <c r="CZ38" s="641">
        <v>7.8</v>
      </c>
      <c r="DA38" s="666"/>
      <c r="DB38" s="666"/>
      <c r="DC38" s="670"/>
      <c r="DD38" s="645">
        <v>1441020</v>
      </c>
      <c r="DE38" s="637"/>
      <c r="DF38" s="637"/>
      <c r="DG38" s="637"/>
      <c r="DH38" s="637"/>
      <c r="DI38" s="637"/>
      <c r="DJ38" s="637"/>
      <c r="DK38" s="638"/>
      <c r="DL38" s="645">
        <v>1405913</v>
      </c>
      <c r="DM38" s="637"/>
      <c r="DN38" s="637"/>
      <c r="DO38" s="637"/>
      <c r="DP38" s="637"/>
      <c r="DQ38" s="637"/>
      <c r="DR38" s="637"/>
      <c r="DS38" s="637"/>
      <c r="DT38" s="637"/>
      <c r="DU38" s="637"/>
      <c r="DV38" s="638"/>
      <c r="DW38" s="641">
        <v>10.4</v>
      </c>
      <c r="DX38" s="666"/>
      <c r="DY38" s="666"/>
      <c r="DZ38" s="666"/>
      <c r="EA38" s="666"/>
      <c r="EB38" s="666"/>
      <c r="EC38" s="667"/>
    </row>
    <row r="39" spans="2:133" ht="11.25" customHeight="1" x14ac:dyDescent="0.15">
      <c r="B39" s="633" t="s">
        <v>325</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326</v>
      </c>
      <c r="AR39" s="700"/>
      <c r="AS39" s="700"/>
      <c r="AT39" s="700"/>
      <c r="AU39" s="700"/>
      <c r="AV39" s="700"/>
      <c r="AW39" s="700"/>
      <c r="AX39" s="700"/>
      <c r="AY39" s="701"/>
      <c r="AZ39" s="636" t="s">
        <v>121</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7315</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1665938</v>
      </c>
      <c r="CS39" s="668"/>
      <c r="CT39" s="668"/>
      <c r="CU39" s="668"/>
      <c r="CV39" s="668"/>
      <c r="CW39" s="668"/>
      <c r="CX39" s="668"/>
      <c r="CY39" s="669"/>
      <c r="CZ39" s="641">
        <v>7.5</v>
      </c>
      <c r="DA39" s="666"/>
      <c r="DB39" s="666"/>
      <c r="DC39" s="670"/>
      <c r="DD39" s="645">
        <v>1656052</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329</v>
      </c>
      <c r="C40" s="634"/>
      <c r="D40" s="634"/>
      <c r="E40" s="634"/>
      <c r="F40" s="634"/>
      <c r="G40" s="634"/>
      <c r="H40" s="634"/>
      <c r="I40" s="634"/>
      <c r="J40" s="634"/>
      <c r="K40" s="634"/>
      <c r="L40" s="634"/>
      <c r="M40" s="634"/>
      <c r="N40" s="634"/>
      <c r="O40" s="634"/>
      <c r="P40" s="634"/>
      <c r="Q40" s="635"/>
      <c r="R40" s="636">
        <v>60711</v>
      </c>
      <c r="S40" s="637"/>
      <c r="T40" s="637"/>
      <c r="U40" s="637"/>
      <c r="V40" s="637"/>
      <c r="W40" s="637"/>
      <c r="X40" s="637"/>
      <c r="Y40" s="638"/>
      <c r="Z40" s="639">
        <v>0.3</v>
      </c>
      <c r="AA40" s="639"/>
      <c r="AB40" s="639"/>
      <c r="AC40" s="639"/>
      <c r="AD40" s="640" t="s">
        <v>121</v>
      </c>
      <c r="AE40" s="640"/>
      <c r="AF40" s="640"/>
      <c r="AG40" s="640"/>
      <c r="AH40" s="640"/>
      <c r="AI40" s="640"/>
      <c r="AJ40" s="640"/>
      <c r="AK40" s="640"/>
      <c r="AL40" s="641" t="s">
        <v>121</v>
      </c>
      <c r="AM40" s="642"/>
      <c r="AN40" s="642"/>
      <c r="AO40" s="643"/>
      <c r="AQ40" s="699" t="s">
        <v>330</v>
      </c>
      <c r="AR40" s="700"/>
      <c r="AS40" s="700"/>
      <c r="AT40" s="700"/>
      <c r="AU40" s="700"/>
      <c r="AV40" s="700"/>
      <c r="AW40" s="700"/>
      <c r="AX40" s="700"/>
      <c r="AY40" s="701"/>
      <c r="AZ40" s="636" t="s">
        <v>121</v>
      </c>
      <c r="BA40" s="637"/>
      <c r="BB40" s="637"/>
      <c r="BC40" s="637"/>
      <c r="BD40" s="668"/>
      <c r="BE40" s="668"/>
      <c r="BF40" s="691"/>
      <c r="BG40" s="684" t="s">
        <v>331</v>
      </c>
      <c r="BH40" s="685"/>
      <c r="BI40" s="685"/>
      <c r="BJ40" s="685"/>
      <c r="BK40" s="685"/>
      <c r="BL40" s="205"/>
      <c r="BM40" s="634" t="s">
        <v>332</v>
      </c>
      <c r="BN40" s="634"/>
      <c r="BO40" s="634"/>
      <c r="BP40" s="634"/>
      <c r="BQ40" s="634"/>
      <c r="BR40" s="634"/>
      <c r="BS40" s="634"/>
      <c r="BT40" s="634"/>
      <c r="BU40" s="635"/>
      <c r="BV40" s="636">
        <v>115</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51925</v>
      </c>
      <c r="CS40" s="637"/>
      <c r="CT40" s="637"/>
      <c r="CU40" s="637"/>
      <c r="CV40" s="637"/>
      <c r="CW40" s="637"/>
      <c r="CX40" s="637"/>
      <c r="CY40" s="638"/>
      <c r="CZ40" s="641">
        <v>0.2</v>
      </c>
      <c r="DA40" s="666"/>
      <c r="DB40" s="666"/>
      <c r="DC40" s="670"/>
      <c r="DD40" s="645">
        <v>14825</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334</v>
      </c>
      <c r="C41" s="658"/>
      <c r="D41" s="658"/>
      <c r="E41" s="658"/>
      <c r="F41" s="658"/>
      <c r="G41" s="658"/>
      <c r="H41" s="658"/>
      <c r="I41" s="658"/>
      <c r="J41" s="658"/>
      <c r="K41" s="658"/>
      <c r="L41" s="658"/>
      <c r="M41" s="658"/>
      <c r="N41" s="658"/>
      <c r="O41" s="658"/>
      <c r="P41" s="658"/>
      <c r="Q41" s="659"/>
      <c r="R41" s="708">
        <v>23139299</v>
      </c>
      <c r="S41" s="709"/>
      <c r="T41" s="709"/>
      <c r="U41" s="709"/>
      <c r="V41" s="709"/>
      <c r="W41" s="709"/>
      <c r="X41" s="709"/>
      <c r="Y41" s="713"/>
      <c r="Z41" s="714">
        <v>100</v>
      </c>
      <c r="AA41" s="714"/>
      <c r="AB41" s="714"/>
      <c r="AC41" s="714"/>
      <c r="AD41" s="715">
        <v>13493692</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345678</v>
      </c>
      <c r="BA41" s="637"/>
      <c r="BB41" s="637"/>
      <c r="BC41" s="637"/>
      <c r="BD41" s="668"/>
      <c r="BE41" s="668"/>
      <c r="BF41" s="691"/>
      <c r="BG41" s="684"/>
      <c r="BH41" s="685"/>
      <c r="BI41" s="685"/>
      <c r="BJ41" s="685"/>
      <c r="BK41" s="685"/>
      <c r="BL41" s="205"/>
      <c r="BM41" s="634" t="s">
        <v>336</v>
      </c>
      <c r="BN41" s="634"/>
      <c r="BO41" s="634"/>
      <c r="BP41" s="634"/>
      <c r="BQ41" s="634"/>
      <c r="BR41" s="634"/>
      <c r="BS41" s="634"/>
      <c r="BT41" s="634"/>
      <c r="BU41" s="635"/>
      <c r="BV41" s="636">
        <v>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338</v>
      </c>
      <c r="AR42" s="706"/>
      <c r="AS42" s="706"/>
      <c r="AT42" s="706"/>
      <c r="AU42" s="706"/>
      <c r="AV42" s="706"/>
      <c r="AW42" s="706"/>
      <c r="AX42" s="706"/>
      <c r="AY42" s="707"/>
      <c r="AZ42" s="708">
        <v>1381266</v>
      </c>
      <c r="BA42" s="709"/>
      <c r="BB42" s="709"/>
      <c r="BC42" s="709"/>
      <c r="BD42" s="695"/>
      <c r="BE42" s="695"/>
      <c r="BF42" s="697"/>
      <c r="BG42" s="686"/>
      <c r="BH42" s="687"/>
      <c r="BI42" s="687"/>
      <c r="BJ42" s="687"/>
      <c r="BK42" s="687"/>
      <c r="BL42" s="206"/>
      <c r="BM42" s="658" t="s">
        <v>339</v>
      </c>
      <c r="BN42" s="658"/>
      <c r="BO42" s="658"/>
      <c r="BP42" s="658"/>
      <c r="BQ42" s="658"/>
      <c r="BR42" s="658"/>
      <c r="BS42" s="658"/>
      <c r="BT42" s="658"/>
      <c r="BU42" s="659"/>
      <c r="BV42" s="708">
        <v>391</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1888695</v>
      </c>
      <c r="CS42" s="668"/>
      <c r="CT42" s="668"/>
      <c r="CU42" s="668"/>
      <c r="CV42" s="668"/>
      <c r="CW42" s="668"/>
      <c r="CX42" s="668"/>
      <c r="CY42" s="669"/>
      <c r="CZ42" s="641">
        <v>8.5</v>
      </c>
      <c r="DA42" s="666"/>
      <c r="DB42" s="666"/>
      <c r="DC42" s="670"/>
      <c r="DD42" s="645">
        <v>265593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341</v>
      </c>
      <c r="CD43" s="633" t="s">
        <v>342</v>
      </c>
      <c r="CE43" s="634"/>
      <c r="CF43" s="634"/>
      <c r="CG43" s="634"/>
      <c r="CH43" s="634"/>
      <c r="CI43" s="634"/>
      <c r="CJ43" s="634"/>
      <c r="CK43" s="634"/>
      <c r="CL43" s="634"/>
      <c r="CM43" s="634"/>
      <c r="CN43" s="634"/>
      <c r="CO43" s="634"/>
      <c r="CP43" s="634"/>
      <c r="CQ43" s="635"/>
      <c r="CR43" s="636">
        <v>12546</v>
      </c>
      <c r="CS43" s="668"/>
      <c r="CT43" s="668"/>
      <c r="CU43" s="668"/>
      <c r="CV43" s="668"/>
      <c r="CW43" s="668"/>
      <c r="CX43" s="668"/>
      <c r="CY43" s="669"/>
      <c r="CZ43" s="641">
        <v>0.1</v>
      </c>
      <c r="DA43" s="666"/>
      <c r="DB43" s="666"/>
      <c r="DC43" s="670"/>
      <c r="DD43" s="645">
        <v>8537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1888695</v>
      </c>
      <c r="CS44" s="637"/>
      <c r="CT44" s="637"/>
      <c r="CU44" s="637"/>
      <c r="CV44" s="637"/>
      <c r="CW44" s="637"/>
      <c r="CX44" s="637"/>
      <c r="CY44" s="638"/>
      <c r="CZ44" s="641">
        <v>8.5</v>
      </c>
      <c r="DA44" s="642"/>
      <c r="DB44" s="642"/>
      <c r="DC44" s="648"/>
      <c r="DD44" s="645">
        <v>265593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815074</v>
      </c>
      <c r="CS45" s="668"/>
      <c r="CT45" s="668"/>
      <c r="CU45" s="668"/>
      <c r="CV45" s="668"/>
      <c r="CW45" s="668"/>
      <c r="CX45" s="668"/>
      <c r="CY45" s="669"/>
      <c r="CZ45" s="641">
        <v>3.7</v>
      </c>
      <c r="DA45" s="666"/>
      <c r="DB45" s="666"/>
      <c r="DC45" s="670"/>
      <c r="DD45" s="645">
        <v>25058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347</v>
      </c>
      <c r="CG46" s="634"/>
      <c r="CH46" s="634"/>
      <c r="CI46" s="634"/>
      <c r="CJ46" s="634"/>
      <c r="CK46" s="634"/>
      <c r="CL46" s="634"/>
      <c r="CM46" s="634"/>
      <c r="CN46" s="634"/>
      <c r="CO46" s="634"/>
      <c r="CP46" s="634"/>
      <c r="CQ46" s="635"/>
      <c r="CR46" s="636">
        <v>843563</v>
      </c>
      <c r="CS46" s="637"/>
      <c r="CT46" s="637"/>
      <c r="CU46" s="637"/>
      <c r="CV46" s="637"/>
      <c r="CW46" s="637"/>
      <c r="CX46" s="637"/>
      <c r="CY46" s="638"/>
      <c r="CZ46" s="641">
        <v>3.8</v>
      </c>
      <c r="DA46" s="642"/>
      <c r="DB46" s="642"/>
      <c r="DC46" s="648"/>
      <c r="DD46" s="645">
        <v>231026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348</v>
      </c>
      <c r="CG47" s="634"/>
      <c r="CH47" s="634"/>
      <c r="CI47" s="634"/>
      <c r="CJ47" s="634"/>
      <c r="CK47" s="634"/>
      <c r="CL47" s="634"/>
      <c r="CM47" s="634"/>
      <c r="CN47" s="634"/>
      <c r="CO47" s="634"/>
      <c r="CP47" s="634"/>
      <c r="CQ47" s="635"/>
      <c r="CR47" s="636" t="s">
        <v>121</v>
      </c>
      <c r="CS47" s="668"/>
      <c r="CT47" s="668"/>
      <c r="CU47" s="668"/>
      <c r="CV47" s="668"/>
      <c r="CW47" s="668"/>
      <c r="CX47" s="668"/>
      <c r="CY47" s="669"/>
      <c r="CZ47" s="641" t="s">
        <v>121</v>
      </c>
      <c r="DA47" s="666"/>
      <c r="DB47" s="666"/>
      <c r="DC47" s="670"/>
      <c r="DD47" s="645" t="s">
        <v>121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349</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350</v>
      </c>
      <c r="CE49" s="658"/>
      <c r="CF49" s="658"/>
      <c r="CG49" s="658"/>
      <c r="CH49" s="658"/>
      <c r="CI49" s="658"/>
      <c r="CJ49" s="658"/>
      <c r="CK49" s="658"/>
      <c r="CL49" s="658"/>
      <c r="CM49" s="658"/>
      <c r="CN49" s="658"/>
      <c r="CO49" s="658"/>
      <c r="CP49" s="658"/>
      <c r="CQ49" s="659"/>
      <c r="CR49" s="708">
        <v>22207395</v>
      </c>
      <c r="CS49" s="695"/>
      <c r="CT49" s="695"/>
      <c r="CU49" s="695"/>
      <c r="CV49" s="695"/>
      <c r="CW49" s="695"/>
      <c r="CX49" s="695"/>
      <c r="CY49" s="724"/>
      <c r="CZ49" s="716">
        <v>100</v>
      </c>
      <c r="DA49" s="725"/>
      <c r="DB49" s="725"/>
      <c r="DC49" s="726"/>
      <c r="DD49" s="727">
        <v>14664696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cY80xKMmjvuW2G+rB5XO9SYMAm7ft4ymS4Txb3iHGKgVmuDXnGvvbebYW86Oa6PSCAKUhg0wIn7SrKxPC8T5g==" saltValue="HXAaxB7WmFMDd1Ub3xff+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373</v>
      </c>
      <c r="C7" s="763"/>
      <c r="D7" s="763"/>
      <c r="E7" s="763"/>
      <c r="F7" s="763"/>
      <c r="G7" s="763"/>
      <c r="H7" s="763"/>
      <c r="I7" s="763"/>
      <c r="J7" s="763"/>
      <c r="K7" s="763"/>
      <c r="L7" s="763"/>
      <c r="M7" s="763"/>
      <c r="N7" s="763"/>
      <c r="O7" s="763"/>
      <c r="P7" s="764"/>
      <c r="Q7" s="765">
        <v>23728</v>
      </c>
      <c r="R7" s="766"/>
      <c r="S7" s="766"/>
      <c r="T7" s="766"/>
      <c r="U7" s="766"/>
      <c r="V7" s="766">
        <v>22796</v>
      </c>
      <c r="W7" s="766"/>
      <c r="X7" s="766"/>
      <c r="Y7" s="766"/>
      <c r="Z7" s="766"/>
      <c r="AA7" s="766">
        <v>932</v>
      </c>
      <c r="AB7" s="766"/>
      <c r="AC7" s="766"/>
      <c r="AD7" s="766"/>
      <c r="AE7" s="767"/>
      <c r="AF7" s="768">
        <v>908</v>
      </c>
      <c r="AG7" s="769"/>
      <c r="AH7" s="769"/>
      <c r="AI7" s="769"/>
      <c r="AJ7" s="770"/>
      <c r="AK7" s="771">
        <v>419</v>
      </c>
      <c r="AL7" s="772"/>
      <c r="AM7" s="772"/>
      <c r="AN7" s="772"/>
      <c r="AO7" s="772"/>
      <c r="AP7" s="772">
        <v>22728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542</v>
      </c>
      <c r="BT7" s="760"/>
      <c r="BU7" s="760"/>
      <c r="BV7" s="760"/>
      <c r="BW7" s="760"/>
      <c r="BX7" s="760"/>
      <c r="BY7" s="760"/>
      <c r="BZ7" s="760"/>
      <c r="CA7" s="760"/>
      <c r="CB7" s="760"/>
      <c r="CC7" s="760"/>
      <c r="CD7" s="760"/>
      <c r="CE7" s="760"/>
      <c r="CF7" s="760"/>
      <c r="CG7" s="775"/>
      <c r="CH7" s="756">
        <v>0</v>
      </c>
      <c r="CI7" s="757"/>
      <c r="CJ7" s="757"/>
      <c r="CK7" s="757"/>
      <c r="CL7" s="758"/>
      <c r="CM7" s="756">
        <v>166</v>
      </c>
      <c r="CN7" s="757"/>
      <c r="CO7" s="757"/>
      <c r="CP7" s="757"/>
      <c r="CQ7" s="758"/>
      <c r="CR7" s="756">
        <v>5</v>
      </c>
      <c r="CS7" s="757"/>
      <c r="CT7" s="757"/>
      <c r="CU7" s="757"/>
      <c r="CV7" s="758"/>
      <c r="CW7" s="756" t="s">
        <v>541</v>
      </c>
      <c r="CX7" s="757"/>
      <c r="CY7" s="757"/>
      <c r="CZ7" s="757"/>
      <c r="DA7" s="758"/>
      <c r="DB7" s="756" t="s">
        <v>541</v>
      </c>
      <c r="DC7" s="757"/>
      <c r="DD7" s="757"/>
      <c r="DE7" s="757"/>
      <c r="DF7" s="758"/>
      <c r="DG7" s="756">
        <v>582</v>
      </c>
      <c r="DH7" s="757"/>
      <c r="DI7" s="757"/>
      <c r="DJ7" s="757"/>
      <c r="DK7" s="758"/>
      <c r="DL7" s="756" t="s">
        <v>541</v>
      </c>
      <c r="DM7" s="757"/>
      <c r="DN7" s="757"/>
      <c r="DO7" s="757"/>
      <c r="DP7" s="758"/>
      <c r="DQ7" s="756" t="s">
        <v>541</v>
      </c>
      <c r="DR7" s="757"/>
      <c r="DS7" s="757"/>
      <c r="DT7" s="757"/>
      <c r="DU7" s="758"/>
      <c r="DV7" s="759"/>
      <c r="DW7" s="760"/>
      <c r="DX7" s="760"/>
      <c r="DY7" s="760"/>
      <c r="DZ7" s="761"/>
      <c r="EA7" s="216"/>
    </row>
    <row r="8" spans="1:131" s="217" customFormat="1" ht="26.25" customHeight="1" x14ac:dyDescent="0.15">
      <c r="A8" s="220">
        <v>2</v>
      </c>
      <c r="B8" s="793" t="s">
        <v>374</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v>0</v>
      </c>
      <c r="AB8" s="797"/>
      <c r="AC8" s="797"/>
      <c r="AD8" s="797"/>
      <c r="AE8" s="798"/>
      <c r="AF8" s="799" t="s">
        <v>121</v>
      </c>
      <c r="AG8" s="800"/>
      <c r="AH8" s="800"/>
      <c r="AI8" s="800"/>
      <c r="AJ8" s="801"/>
      <c r="AK8" s="782" t="s">
        <v>541</v>
      </c>
      <c r="AL8" s="783"/>
      <c r="AM8" s="783"/>
      <c r="AN8" s="783"/>
      <c r="AO8" s="783"/>
      <c r="AP8" s="783" t="s">
        <v>541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23139</v>
      </c>
      <c r="R23" s="806"/>
      <c r="S23" s="806"/>
      <c r="T23" s="806"/>
      <c r="U23" s="806"/>
      <c r="V23" s="806">
        <v>22207</v>
      </c>
      <c r="W23" s="806"/>
      <c r="X23" s="806"/>
      <c r="Y23" s="806"/>
      <c r="Z23" s="806"/>
      <c r="AA23" s="806">
        <v>932</v>
      </c>
      <c r="AB23" s="806"/>
      <c r="AC23" s="806"/>
      <c r="AD23" s="806"/>
      <c r="AE23" s="807"/>
      <c r="AF23" s="808">
        <v>908</v>
      </c>
      <c r="AG23" s="806"/>
      <c r="AH23" s="806"/>
      <c r="AI23" s="806"/>
      <c r="AJ23" s="809"/>
      <c r="AK23" s="810"/>
      <c r="AL23" s="811"/>
      <c r="AM23" s="811"/>
      <c r="AN23" s="811"/>
      <c r="AO23" s="811"/>
      <c r="AP23" s="806">
        <v>22728</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356</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4331</v>
      </c>
      <c r="R28" s="836"/>
      <c r="S28" s="836"/>
      <c r="T28" s="836"/>
      <c r="U28" s="836"/>
      <c r="V28" s="836">
        <v>4327</v>
      </c>
      <c r="W28" s="836"/>
      <c r="X28" s="836"/>
      <c r="Y28" s="836"/>
      <c r="Z28" s="836"/>
      <c r="AA28" s="836">
        <v>4</v>
      </c>
      <c r="AB28" s="836"/>
      <c r="AC28" s="836"/>
      <c r="AD28" s="836"/>
      <c r="AE28" s="837"/>
      <c r="AF28" s="838">
        <v>4</v>
      </c>
      <c r="AG28" s="836"/>
      <c r="AH28" s="836"/>
      <c r="AI28" s="836"/>
      <c r="AJ28" s="839"/>
      <c r="AK28" s="840">
        <v>508</v>
      </c>
      <c r="AL28" s="841"/>
      <c r="AM28" s="841"/>
      <c r="AN28" s="841"/>
      <c r="AO28" s="841"/>
      <c r="AP28" s="841" t="s">
        <v>541</v>
      </c>
      <c r="AQ28" s="841"/>
      <c r="AR28" s="841"/>
      <c r="AS28" s="841"/>
      <c r="AT28" s="841"/>
      <c r="AU28" s="841" t="s">
        <v>541</v>
      </c>
      <c r="AV28" s="841"/>
      <c r="AW28" s="841"/>
      <c r="AX28" s="841"/>
      <c r="AY28" s="841"/>
      <c r="AZ28" s="842" t="s">
        <v>541</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4143</v>
      </c>
      <c r="R29" s="797"/>
      <c r="S29" s="797"/>
      <c r="T29" s="797"/>
      <c r="U29" s="797"/>
      <c r="V29" s="797">
        <v>4099</v>
      </c>
      <c r="W29" s="797"/>
      <c r="X29" s="797"/>
      <c r="Y29" s="797"/>
      <c r="Z29" s="797"/>
      <c r="AA29" s="797">
        <v>44</v>
      </c>
      <c r="AB29" s="797"/>
      <c r="AC29" s="797"/>
      <c r="AD29" s="797"/>
      <c r="AE29" s="798"/>
      <c r="AF29" s="799">
        <v>44</v>
      </c>
      <c r="AG29" s="800"/>
      <c r="AH29" s="800"/>
      <c r="AI29" s="800"/>
      <c r="AJ29" s="801"/>
      <c r="AK29" s="847">
        <v>623</v>
      </c>
      <c r="AL29" s="843"/>
      <c r="AM29" s="843"/>
      <c r="AN29" s="843"/>
      <c r="AO29" s="843"/>
      <c r="AP29" s="843" t="s">
        <v>541</v>
      </c>
      <c r="AQ29" s="843"/>
      <c r="AR29" s="843"/>
      <c r="AS29" s="843"/>
      <c r="AT29" s="843"/>
      <c r="AU29" s="843" t="s">
        <v>541</v>
      </c>
      <c r="AV29" s="843"/>
      <c r="AW29" s="843"/>
      <c r="AX29" s="843"/>
      <c r="AY29" s="843"/>
      <c r="AZ29" s="844" t="s">
        <v>541</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936</v>
      </c>
      <c r="R30" s="797"/>
      <c r="S30" s="797"/>
      <c r="T30" s="797"/>
      <c r="U30" s="797"/>
      <c r="V30" s="797">
        <v>935</v>
      </c>
      <c r="W30" s="797"/>
      <c r="X30" s="797"/>
      <c r="Y30" s="797"/>
      <c r="Z30" s="797"/>
      <c r="AA30" s="797">
        <v>1</v>
      </c>
      <c r="AB30" s="797"/>
      <c r="AC30" s="797"/>
      <c r="AD30" s="797"/>
      <c r="AE30" s="798"/>
      <c r="AF30" s="799">
        <v>1</v>
      </c>
      <c r="AG30" s="800"/>
      <c r="AH30" s="800"/>
      <c r="AI30" s="800"/>
      <c r="AJ30" s="801"/>
      <c r="AK30" s="847">
        <v>177</v>
      </c>
      <c r="AL30" s="843"/>
      <c r="AM30" s="843"/>
      <c r="AN30" s="843"/>
      <c r="AO30" s="843"/>
      <c r="AP30" s="843" t="s">
        <v>541</v>
      </c>
      <c r="AQ30" s="843"/>
      <c r="AR30" s="843"/>
      <c r="AS30" s="843"/>
      <c r="AT30" s="843"/>
      <c r="AU30" s="843" t="s">
        <v>541</v>
      </c>
      <c r="AV30" s="843"/>
      <c r="AW30" s="843"/>
      <c r="AX30" s="843"/>
      <c r="AY30" s="843"/>
      <c r="AZ30" s="844" t="s">
        <v>541</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1325</v>
      </c>
      <c r="R31" s="797"/>
      <c r="S31" s="797"/>
      <c r="T31" s="797"/>
      <c r="U31" s="797"/>
      <c r="V31" s="797">
        <v>1325</v>
      </c>
      <c r="W31" s="797"/>
      <c r="X31" s="797"/>
      <c r="Y31" s="797"/>
      <c r="Z31" s="797"/>
      <c r="AA31" s="797">
        <v>0</v>
      </c>
      <c r="AB31" s="797"/>
      <c r="AC31" s="797"/>
      <c r="AD31" s="797"/>
      <c r="AE31" s="798"/>
      <c r="AF31" s="799">
        <v>11</v>
      </c>
      <c r="AG31" s="800"/>
      <c r="AH31" s="800"/>
      <c r="AI31" s="800"/>
      <c r="AJ31" s="801"/>
      <c r="AK31" s="847">
        <v>529</v>
      </c>
      <c r="AL31" s="843"/>
      <c r="AM31" s="843"/>
      <c r="AN31" s="843"/>
      <c r="AO31" s="843"/>
      <c r="AP31" s="843">
        <v>7061</v>
      </c>
      <c r="AQ31" s="843"/>
      <c r="AR31" s="843"/>
      <c r="AS31" s="843"/>
      <c r="AT31" s="843"/>
      <c r="AU31" s="843">
        <v>3192</v>
      </c>
      <c r="AV31" s="843"/>
      <c r="AW31" s="843"/>
      <c r="AX31" s="843"/>
      <c r="AY31" s="843"/>
      <c r="AZ31" s="844" t="s">
        <v>541</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59</v>
      </c>
      <c r="AG63" s="857"/>
      <c r="AH63" s="857"/>
      <c r="AI63" s="857"/>
      <c r="AJ63" s="858"/>
      <c r="AK63" s="859"/>
      <c r="AL63" s="854"/>
      <c r="AM63" s="854"/>
      <c r="AN63" s="854"/>
      <c r="AO63" s="854"/>
      <c r="AP63" s="857">
        <v>7061</v>
      </c>
      <c r="AQ63" s="857"/>
      <c r="AR63" s="857"/>
      <c r="AS63" s="857"/>
      <c r="AT63" s="857"/>
      <c r="AU63" s="857">
        <v>3192</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543</v>
      </c>
      <c r="C68" s="883"/>
      <c r="D68" s="883"/>
      <c r="E68" s="883"/>
      <c r="F68" s="883"/>
      <c r="G68" s="883"/>
      <c r="H68" s="883"/>
      <c r="I68" s="883"/>
      <c r="J68" s="883"/>
      <c r="K68" s="883"/>
      <c r="L68" s="883"/>
      <c r="M68" s="883"/>
      <c r="N68" s="883"/>
      <c r="O68" s="883"/>
      <c r="P68" s="884"/>
      <c r="Q68" s="885">
        <v>5013</v>
      </c>
      <c r="R68" s="879"/>
      <c r="S68" s="879"/>
      <c r="T68" s="879"/>
      <c r="U68" s="879"/>
      <c r="V68" s="879">
        <v>4979</v>
      </c>
      <c r="W68" s="879"/>
      <c r="X68" s="879"/>
      <c r="Y68" s="879"/>
      <c r="Z68" s="879"/>
      <c r="AA68" s="879">
        <v>34</v>
      </c>
      <c r="AB68" s="879"/>
      <c r="AC68" s="879"/>
      <c r="AD68" s="879"/>
      <c r="AE68" s="879"/>
      <c r="AF68" s="879">
        <v>34</v>
      </c>
      <c r="AG68" s="879"/>
      <c r="AH68" s="879"/>
      <c r="AI68" s="879"/>
      <c r="AJ68" s="879"/>
      <c r="AK68" s="879" t="s">
        <v>541</v>
      </c>
      <c r="AL68" s="879"/>
      <c r="AM68" s="879"/>
      <c r="AN68" s="879"/>
      <c r="AO68" s="879"/>
      <c r="AP68" s="879" t="s">
        <v>541</v>
      </c>
      <c r="AQ68" s="879"/>
      <c r="AR68" s="879"/>
      <c r="AS68" s="879"/>
      <c r="AT68" s="879"/>
      <c r="AU68" s="879" t="s">
        <v>541</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544</v>
      </c>
      <c r="C69" s="887"/>
      <c r="D69" s="887"/>
      <c r="E69" s="887"/>
      <c r="F69" s="887"/>
      <c r="G69" s="887"/>
      <c r="H69" s="887"/>
      <c r="I69" s="887"/>
      <c r="J69" s="887"/>
      <c r="K69" s="887"/>
      <c r="L69" s="887"/>
      <c r="M69" s="887"/>
      <c r="N69" s="887"/>
      <c r="O69" s="887"/>
      <c r="P69" s="888"/>
      <c r="Q69" s="889">
        <v>1693</v>
      </c>
      <c r="R69" s="843"/>
      <c r="S69" s="843"/>
      <c r="T69" s="843"/>
      <c r="U69" s="843"/>
      <c r="V69" s="843">
        <v>1693</v>
      </c>
      <c r="W69" s="843"/>
      <c r="X69" s="843"/>
      <c r="Y69" s="843"/>
      <c r="Z69" s="843"/>
      <c r="AA69" s="843">
        <v>0</v>
      </c>
      <c r="AB69" s="843"/>
      <c r="AC69" s="843"/>
      <c r="AD69" s="843"/>
      <c r="AE69" s="843"/>
      <c r="AF69" s="843">
        <v>0</v>
      </c>
      <c r="AG69" s="843"/>
      <c r="AH69" s="843"/>
      <c r="AI69" s="843"/>
      <c r="AJ69" s="843"/>
      <c r="AK69" s="843">
        <v>130</v>
      </c>
      <c r="AL69" s="843"/>
      <c r="AM69" s="843"/>
      <c r="AN69" s="843"/>
      <c r="AO69" s="843"/>
      <c r="AP69" s="843" t="s">
        <v>541</v>
      </c>
      <c r="AQ69" s="843"/>
      <c r="AR69" s="843"/>
      <c r="AS69" s="843"/>
      <c r="AT69" s="843"/>
      <c r="AU69" s="843" t="s">
        <v>541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545</v>
      </c>
      <c r="C70" s="887"/>
      <c r="D70" s="887"/>
      <c r="E70" s="887"/>
      <c r="F70" s="887"/>
      <c r="G70" s="887"/>
      <c r="H70" s="887"/>
      <c r="I70" s="887"/>
      <c r="J70" s="887"/>
      <c r="K70" s="887"/>
      <c r="L70" s="887"/>
      <c r="M70" s="887"/>
      <c r="N70" s="887"/>
      <c r="O70" s="887"/>
      <c r="P70" s="888"/>
      <c r="Q70" s="889">
        <v>475317</v>
      </c>
      <c r="R70" s="843"/>
      <c r="S70" s="843"/>
      <c r="T70" s="843"/>
      <c r="U70" s="843"/>
      <c r="V70" s="843">
        <v>471522</v>
      </c>
      <c r="W70" s="843"/>
      <c r="X70" s="843"/>
      <c r="Y70" s="843"/>
      <c r="Z70" s="843"/>
      <c r="AA70" s="843">
        <v>3795</v>
      </c>
      <c r="AB70" s="843"/>
      <c r="AC70" s="843"/>
      <c r="AD70" s="843"/>
      <c r="AE70" s="843"/>
      <c r="AF70" s="843">
        <v>3795</v>
      </c>
      <c r="AG70" s="843"/>
      <c r="AH70" s="843"/>
      <c r="AI70" s="843"/>
      <c r="AJ70" s="843"/>
      <c r="AK70" s="843">
        <v>1144</v>
      </c>
      <c r="AL70" s="843"/>
      <c r="AM70" s="843"/>
      <c r="AN70" s="843"/>
      <c r="AO70" s="843"/>
      <c r="AP70" s="843" t="s">
        <v>541</v>
      </c>
      <c r="AQ70" s="843"/>
      <c r="AR70" s="843"/>
      <c r="AS70" s="843"/>
      <c r="AT70" s="843"/>
      <c r="AU70" s="843" t="s">
        <v>541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546</v>
      </c>
      <c r="C71" s="887"/>
      <c r="D71" s="887"/>
      <c r="E71" s="887"/>
      <c r="F71" s="887"/>
      <c r="G71" s="887"/>
      <c r="H71" s="887"/>
      <c r="I71" s="887"/>
      <c r="J71" s="887"/>
      <c r="K71" s="887"/>
      <c r="L71" s="887"/>
      <c r="M71" s="887"/>
      <c r="N71" s="887"/>
      <c r="O71" s="887"/>
      <c r="P71" s="888"/>
      <c r="Q71" s="889">
        <v>553</v>
      </c>
      <c r="R71" s="843"/>
      <c r="S71" s="843"/>
      <c r="T71" s="843"/>
      <c r="U71" s="843"/>
      <c r="V71" s="843">
        <v>508</v>
      </c>
      <c r="W71" s="843"/>
      <c r="X71" s="843"/>
      <c r="Y71" s="843"/>
      <c r="Z71" s="843"/>
      <c r="AA71" s="843">
        <v>45</v>
      </c>
      <c r="AB71" s="843"/>
      <c r="AC71" s="843"/>
      <c r="AD71" s="843"/>
      <c r="AE71" s="843"/>
      <c r="AF71" s="843">
        <v>45</v>
      </c>
      <c r="AG71" s="843"/>
      <c r="AH71" s="843"/>
      <c r="AI71" s="843"/>
      <c r="AJ71" s="843"/>
      <c r="AK71" s="843">
        <v>0</v>
      </c>
      <c r="AL71" s="843"/>
      <c r="AM71" s="843"/>
      <c r="AN71" s="843"/>
      <c r="AO71" s="843"/>
      <c r="AP71" s="843" t="s">
        <v>541</v>
      </c>
      <c r="AQ71" s="843"/>
      <c r="AR71" s="843"/>
      <c r="AS71" s="843"/>
      <c r="AT71" s="843"/>
      <c r="AU71" s="843" t="s">
        <v>541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547</v>
      </c>
      <c r="C72" s="887"/>
      <c r="D72" s="887"/>
      <c r="E72" s="887"/>
      <c r="F72" s="887"/>
      <c r="G72" s="887"/>
      <c r="H72" s="887"/>
      <c r="I72" s="887"/>
      <c r="J72" s="887"/>
      <c r="K72" s="887"/>
      <c r="L72" s="887"/>
      <c r="M72" s="887"/>
      <c r="N72" s="887"/>
      <c r="O72" s="887"/>
      <c r="P72" s="888"/>
      <c r="Q72" s="889">
        <v>1264</v>
      </c>
      <c r="R72" s="843"/>
      <c r="S72" s="843"/>
      <c r="T72" s="843"/>
      <c r="U72" s="843"/>
      <c r="V72" s="843">
        <v>1218</v>
      </c>
      <c r="W72" s="843"/>
      <c r="X72" s="843"/>
      <c r="Y72" s="843"/>
      <c r="Z72" s="843"/>
      <c r="AA72" s="843">
        <v>46</v>
      </c>
      <c r="AB72" s="843"/>
      <c r="AC72" s="843"/>
      <c r="AD72" s="843"/>
      <c r="AE72" s="843"/>
      <c r="AF72" s="843">
        <v>46</v>
      </c>
      <c r="AG72" s="843"/>
      <c r="AH72" s="843"/>
      <c r="AI72" s="843"/>
      <c r="AJ72" s="843"/>
      <c r="AK72" s="843" t="s">
        <v>541</v>
      </c>
      <c r="AL72" s="843"/>
      <c r="AM72" s="843"/>
      <c r="AN72" s="843"/>
      <c r="AO72" s="843"/>
      <c r="AP72" s="843">
        <v>1302</v>
      </c>
      <c r="AQ72" s="843"/>
      <c r="AR72" s="843"/>
      <c r="AS72" s="843"/>
      <c r="AT72" s="843"/>
      <c r="AU72" s="843">
        <v>569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3920</v>
      </c>
      <c r="AG88" s="857"/>
      <c r="AH88" s="857"/>
      <c r="AI88" s="857"/>
      <c r="AJ88" s="857"/>
      <c r="AK88" s="854"/>
      <c r="AL88" s="854"/>
      <c r="AM88" s="854"/>
      <c r="AN88" s="854"/>
      <c r="AO88" s="854"/>
      <c r="AP88" s="857">
        <v>1302</v>
      </c>
      <c r="AQ88" s="857"/>
      <c r="AR88" s="857"/>
      <c r="AS88" s="857"/>
      <c r="AT88" s="857"/>
      <c r="AU88" s="857">
        <v>569</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v>
      </c>
      <c r="CS102" s="865"/>
      <c r="CT102" s="865"/>
      <c r="CU102" s="865"/>
      <c r="CV102" s="904"/>
      <c r="CW102" s="903"/>
      <c r="CX102" s="865"/>
      <c r="CY102" s="865"/>
      <c r="CZ102" s="865"/>
      <c r="DA102" s="904"/>
      <c r="DB102" s="903"/>
      <c r="DC102" s="865"/>
      <c r="DD102" s="865"/>
      <c r="DE102" s="865"/>
      <c r="DF102" s="904"/>
      <c r="DG102" s="903">
        <v>582</v>
      </c>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293</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293</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293</v>
      </c>
      <c r="DR109" s="906"/>
      <c r="DS109" s="906"/>
      <c r="DT109" s="906"/>
      <c r="DU109" s="907"/>
      <c r="DV109" s="905" t="s">
        <v>409</v>
      </c>
      <c r="DW109" s="906"/>
      <c r="DX109" s="906"/>
      <c r="DY109" s="906"/>
      <c r="DZ109" s="908"/>
    </row>
    <row r="110" spans="1:131" s="212" customFormat="1" ht="26.25" customHeight="1" x14ac:dyDescent="0.15">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2103145</v>
      </c>
      <c r="AB110" s="913"/>
      <c r="AC110" s="913"/>
      <c r="AD110" s="913"/>
      <c r="AE110" s="914"/>
      <c r="AF110" s="915">
        <v>2129257</v>
      </c>
      <c r="AG110" s="913"/>
      <c r="AH110" s="913"/>
      <c r="AI110" s="913"/>
      <c r="AJ110" s="914"/>
      <c r="AK110" s="915">
        <v>2161219</v>
      </c>
      <c r="AL110" s="913"/>
      <c r="AM110" s="913"/>
      <c r="AN110" s="913"/>
      <c r="AO110" s="914"/>
      <c r="AP110" s="916">
        <v>21.3</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24704742</v>
      </c>
      <c r="BR110" s="944"/>
      <c r="BS110" s="944"/>
      <c r="BT110" s="944"/>
      <c r="BU110" s="944"/>
      <c r="BV110" s="944">
        <v>23721641</v>
      </c>
      <c r="BW110" s="944"/>
      <c r="BX110" s="944"/>
      <c r="BY110" s="944"/>
      <c r="BZ110" s="944"/>
      <c r="CA110" s="944">
        <v>22728384</v>
      </c>
      <c r="CB110" s="944"/>
      <c r="CC110" s="944"/>
      <c r="CD110" s="944"/>
      <c r="CE110" s="944"/>
      <c r="CF110" s="957">
        <v>224.3</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987884</v>
      </c>
      <c r="BR111" s="939"/>
      <c r="BS111" s="939"/>
      <c r="BT111" s="939"/>
      <c r="BU111" s="939"/>
      <c r="BV111" s="939">
        <v>947523</v>
      </c>
      <c r="BW111" s="939"/>
      <c r="BX111" s="939"/>
      <c r="BY111" s="939"/>
      <c r="BZ111" s="939"/>
      <c r="CA111" s="939">
        <v>1655780</v>
      </c>
      <c r="CB111" s="939"/>
      <c r="CC111" s="939"/>
      <c r="CD111" s="939"/>
      <c r="CE111" s="939"/>
      <c r="CF111" s="933">
        <v>16.3</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3573966</v>
      </c>
      <c r="BR112" s="939"/>
      <c r="BS112" s="939"/>
      <c r="BT112" s="939"/>
      <c r="BU112" s="939"/>
      <c r="BV112" s="939">
        <v>3249971</v>
      </c>
      <c r="BW112" s="939"/>
      <c r="BX112" s="939"/>
      <c r="BY112" s="939"/>
      <c r="BZ112" s="939"/>
      <c r="CA112" s="939">
        <v>3191754</v>
      </c>
      <c r="CB112" s="939"/>
      <c r="CC112" s="939"/>
      <c r="CD112" s="939"/>
      <c r="CE112" s="939"/>
      <c r="CF112" s="933">
        <v>31.5</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271200</v>
      </c>
      <c r="AB113" s="951"/>
      <c r="AC113" s="951"/>
      <c r="AD113" s="951"/>
      <c r="AE113" s="952"/>
      <c r="AF113" s="953">
        <v>268128</v>
      </c>
      <c r="AG113" s="951"/>
      <c r="AH113" s="951"/>
      <c r="AI113" s="951"/>
      <c r="AJ113" s="952"/>
      <c r="AK113" s="953">
        <v>279213</v>
      </c>
      <c r="AL113" s="951"/>
      <c r="AM113" s="951"/>
      <c r="AN113" s="951"/>
      <c r="AO113" s="952"/>
      <c r="AP113" s="954">
        <v>2.8</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705997</v>
      </c>
      <c r="BR113" s="939"/>
      <c r="BS113" s="939"/>
      <c r="BT113" s="939"/>
      <c r="BU113" s="939"/>
      <c r="BV113" s="939">
        <v>637727</v>
      </c>
      <c r="BW113" s="939"/>
      <c r="BX113" s="939"/>
      <c r="BY113" s="939"/>
      <c r="BZ113" s="939"/>
      <c r="CA113" s="939">
        <v>569325</v>
      </c>
      <c r="CB113" s="939"/>
      <c r="CC113" s="939"/>
      <c r="CD113" s="939"/>
      <c r="CE113" s="939"/>
      <c r="CF113" s="933">
        <v>5.6</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69716</v>
      </c>
      <c r="AB114" s="972"/>
      <c r="AC114" s="972"/>
      <c r="AD114" s="972"/>
      <c r="AE114" s="973"/>
      <c r="AF114" s="974">
        <v>69682</v>
      </c>
      <c r="AG114" s="972"/>
      <c r="AH114" s="972"/>
      <c r="AI114" s="972"/>
      <c r="AJ114" s="973"/>
      <c r="AK114" s="974">
        <v>69682</v>
      </c>
      <c r="AL114" s="972"/>
      <c r="AM114" s="972"/>
      <c r="AN114" s="972"/>
      <c r="AO114" s="973"/>
      <c r="AP114" s="975">
        <v>0.7</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2479367</v>
      </c>
      <c r="BR114" s="939"/>
      <c r="BS114" s="939"/>
      <c r="BT114" s="939"/>
      <c r="BU114" s="939"/>
      <c r="BV114" s="939">
        <v>2469063</v>
      </c>
      <c r="BW114" s="939"/>
      <c r="BX114" s="939"/>
      <c r="BY114" s="939"/>
      <c r="BZ114" s="939"/>
      <c r="CA114" s="939">
        <v>2509657</v>
      </c>
      <c r="CB114" s="939"/>
      <c r="CC114" s="939"/>
      <c r="CD114" s="939"/>
      <c r="CE114" s="939"/>
      <c r="CF114" s="933">
        <v>24.8</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31921</v>
      </c>
      <c r="AB115" s="951"/>
      <c r="AC115" s="951"/>
      <c r="AD115" s="951"/>
      <c r="AE115" s="952"/>
      <c r="AF115" s="953">
        <v>28929</v>
      </c>
      <c r="AG115" s="951"/>
      <c r="AH115" s="951"/>
      <c r="AI115" s="951"/>
      <c r="AJ115" s="952"/>
      <c r="AK115" s="953">
        <v>34974</v>
      </c>
      <c r="AL115" s="951"/>
      <c r="AM115" s="951"/>
      <c r="AN115" s="951"/>
      <c r="AO115" s="952"/>
      <c r="AP115" s="954">
        <v>0.3</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582675</v>
      </c>
      <c r="DH115" s="972"/>
      <c r="DI115" s="972"/>
      <c r="DJ115" s="972"/>
      <c r="DK115" s="973"/>
      <c r="DL115" s="974">
        <v>582974</v>
      </c>
      <c r="DM115" s="972"/>
      <c r="DN115" s="972"/>
      <c r="DO115" s="972"/>
      <c r="DP115" s="973"/>
      <c r="DQ115" s="974">
        <v>735675</v>
      </c>
      <c r="DR115" s="972"/>
      <c r="DS115" s="972"/>
      <c r="DT115" s="972"/>
      <c r="DU115" s="973"/>
      <c r="DV115" s="975">
        <v>7.3</v>
      </c>
      <c r="DW115" s="976"/>
      <c r="DX115" s="976"/>
      <c r="DY115" s="976"/>
      <c r="DZ115" s="977"/>
    </row>
    <row r="116" spans="1:130" s="212" customFormat="1" ht="26.25" customHeight="1" x14ac:dyDescent="0.15">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193045</v>
      </c>
      <c r="DH116" s="972"/>
      <c r="DI116" s="972"/>
      <c r="DJ116" s="972"/>
      <c r="DK116" s="973"/>
      <c r="DL116" s="974">
        <v>177888</v>
      </c>
      <c r="DM116" s="972"/>
      <c r="DN116" s="972"/>
      <c r="DO116" s="972"/>
      <c r="DP116" s="973"/>
      <c r="DQ116" s="974">
        <v>162816</v>
      </c>
      <c r="DR116" s="972"/>
      <c r="DS116" s="972"/>
      <c r="DT116" s="972"/>
      <c r="DU116" s="973"/>
      <c r="DV116" s="975">
        <v>1.6</v>
      </c>
      <c r="DW116" s="976"/>
      <c r="DX116" s="976"/>
      <c r="DY116" s="976"/>
      <c r="DZ116" s="977"/>
    </row>
    <row r="117" spans="1:130" s="212" customFormat="1" ht="26.25" customHeight="1" x14ac:dyDescent="0.15">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2475982</v>
      </c>
      <c r="AB117" s="992"/>
      <c r="AC117" s="992"/>
      <c r="AD117" s="992"/>
      <c r="AE117" s="993"/>
      <c r="AF117" s="994">
        <v>2495996</v>
      </c>
      <c r="AG117" s="992"/>
      <c r="AH117" s="992"/>
      <c r="AI117" s="992"/>
      <c r="AJ117" s="993"/>
      <c r="AK117" s="994">
        <v>2545088</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v>581012</v>
      </c>
      <c r="DR117" s="972"/>
      <c r="DS117" s="972"/>
      <c r="DT117" s="972"/>
      <c r="DU117" s="973"/>
      <c r="DV117" s="975">
        <v>5.7</v>
      </c>
      <c r="DW117" s="976"/>
      <c r="DX117" s="976"/>
      <c r="DY117" s="976"/>
      <c r="DZ117" s="977"/>
    </row>
    <row r="118" spans="1:130" s="212" customFormat="1" ht="26.25" customHeight="1" x14ac:dyDescent="0.15">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293</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176</v>
      </c>
      <c r="BA119" s="233"/>
      <c r="BB119" s="233"/>
      <c r="BC119" s="233"/>
      <c r="BD119" s="233"/>
      <c r="BE119" s="233"/>
      <c r="BF119" s="233"/>
      <c r="BG119" s="233"/>
      <c r="BH119" s="233"/>
      <c r="BI119" s="233"/>
      <c r="BJ119" s="233"/>
      <c r="BK119" s="233"/>
      <c r="BL119" s="233"/>
      <c r="BM119" s="233"/>
      <c r="BN119" s="233"/>
      <c r="BO119" s="990" t="s">
        <v>439</v>
      </c>
      <c r="BP119" s="1018"/>
      <c r="BQ119" s="1012">
        <v>32451956</v>
      </c>
      <c r="BR119" s="1013"/>
      <c r="BS119" s="1013"/>
      <c r="BT119" s="1013"/>
      <c r="BU119" s="1013"/>
      <c r="BV119" s="1013">
        <v>31025925</v>
      </c>
      <c r="BW119" s="1013"/>
      <c r="BX119" s="1013"/>
      <c r="BY119" s="1013"/>
      <c r="BZ119" s="1013"/>
      <c r="CA119" s="1013">
        <v>30654900</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212164</v>
      </c>
      <c r="DH119" s="999"/>
      <c r="DI119" s="999"/>
      <c r="DJ119" s="999"/>
      <c r="DK119" s="1000"/>
      <c r="DL119" s="998">
        <v>186661</v>
      </c>
      <c r="DM119" s="999"/>
      <c r="DN119" s="999"/>
      <c r="DO119" s="999"/>
      <c r="DP119" s="1000"/>
      <c r="DQ119" s="998">
        <v>176277</v>
      </c>
      <c r="DR119" s="999"/>
      <c r="DS119" s="999"/>
      <c r="DT119" s="999"/>
      <c r="DU119" s="1000"/>
      <c r="DV119" s="1001">
        <v>1.7</v>
      </c>
      <c r="DW119" s="1002"/>
      <c r="DX119" s="1002"/>
      <c r="DY119" s="1002"/>
      <c r="DZ119" s="1003"/>
    </row>
    <row r="120" spans="1:130" s="212" customFormat="1" ht="26.25" customHeight="1" x14ac:dyDescent="0.15">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2416043</v>
      </c>
      <c r="BR120" s="944"/>
      <c r="BS120" s="944"/>
      <c r="BT120" s="944"/>
      <c r="BU120" s="944"/>
      <c r="BV120" s="944">
        <v>2702543</v>
      </c>
      <c r="BW120" s="944"/>
      <c r="BX120" s="944"/>
      <c r="BY120" s="944"/>
      <c r="BZ120" s="944"/>
      <c r="CA120" s="944">
        <v>3866517</v>
      </c>
      <c r="CB120" s="944"/>
      <c r="CC120" s="944"/>
      <c r="CD120" s="944"/>
      <c r="CE120" s="944"/>
      <c r="CF120" s="957">
        <v>38.200000000000003</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3573966</v>
      </c>
      <c r="DH120" s="944"/>
      <c r="DI120" s="944"/>
      <c r="DJ120" s="944"/>
      <c r="DK120" s="944"/>
      <c r="DL120" s="944">
        <v>3249971</v>
      </c>
      <c r="DM120" s="944"/>
      <c r="DN120" s="944"/>
      <c r="DO120" s="944"/>
      <c r="DP120" s="944"/>
      <c r="DQ120" s="944">
        <v>3191754</v>
      </c>
      <c r="DR120" s="944"/>
      <c r="DS120" s="944"/>
      <c r="DT120" s="944"/>
      <c r="DU120" s="944"/>
      <c r="DV120" s="945">
        <v>31.5</v>
      </c>
      <c r="DW120" s="945"/>
      <c r="DX120" s="945"/>
      <c r="DY120" s="945"/>
      <c r="DZ120" s="946"/>
    </row>
    <row r="121" spans="1:130" s="212" customFormat="1" ht="26.25" customHeight="1" x14ac:dyDescent="0.15">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3502168</v>
      </c>
      <c r="BR121" s="939"/>
      <c r="BS121" s="939"/>
      <c r="BT121" s="939"/>
      <c r="BU121" s="939"/>
      <c r="BV121" s="939">
        <v>3289128</v>
      </c>
      <c r="BW121" s="939"/>
      <c r="BX121" s="939"/>
      <c r="BY121" s="939"/>
      <c r="BZ121" s="939"/>
      <c r="CA121" s="939">
        <v>3314126</v>
      </c>
      <c r="CB121" s="939"/>
      <c r="CC121" s="939"/>
      <c r="CD121" s="939"/>
      <c r="CE121" s="939"/>
      <c r="CF121" s="933">
        <v>32.700000000000003</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t="s">
        <v>121</v>
      </c>
      <c r="DR121" s="939"/>
      <c r="DS121" s="939"/>
      <c r="DT121" s="939"/>
      <c r="DU121" s="939"/>
      <c r="DV121" s="940" t="s">
        <v>121</v>
      </c>
      <c r="DW121" s="940"/>
      <c r="DX121" s="940"/>
      <c r="DY121" s="940"/>
      <c r="DZ121" s="941"/>
    </row>
    <row r="122" spans="1:130" s="212" customFormat="1" ht="26.25" customHeight="1" x14ac:dyDescent="0.15">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17936555</v>
      </c>
      <c r="BR122" s="1013"/>
      <c r="BS122" s="1013"/>
      <c r="BT122" s="1013"/>
      <c r="BU122" s="1013"/>
      <c r="BV122" s="1013">
        <v>17054131</v>
      </c>
      <c r="BW122" s="1013"/>
      <c r="BX122" s="1013"/>
      <c r="BY122" s="1013"/>
      <c r="BZ122" s="1013"/>
      <c r="CA122" s="1013">
        <v>15855254</v>
      </c>
      <c r="CB122" s="1013"/>
      <c r="CC122" s="1013"/>
      <c r="CD122" s="1013"/>
      <c r="CE122" s="1013"/>
      <c r="CF122" s="1030">
        <v>156.5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15223</v>
      </c>
      <c r="AB123" s="972"/>
      <c r="AC123" s="972"/>
      <c r="AD123" s="972"/>
      <c r="AE123" s="973"/>
      <c r="AF123" s="974">
        <v>15157</v>
      </c>
      <c r="AG123" s="972"/>
      <c r="AH123" s="972"/>
      <c r="AI123" s="972"/>
      <c r="AJ123" s="973"/>
      <c r="AK123" s="974">
        <v>15373</v>
      </c>
      <c r="AL123" s="972"/>
      <c r="AM123" s="972"/>
      <c r="AN123" s="972"/>
      <c r="AO123" s="973"/>
      <c r="AP123" s="975">
        <v>0.2</v>
      </c>
      <c r="AQ123" s="976"/>
      <c r="AR123" s="976"/>
      <c r="AS123" s="976"/>
      <c r="AT123" s="977"/>
      <c r="AU123" s="1010"/>
      <c r="AV123" s="1011"/>
      <c r="AW123" s="1011"/>
      <c r="AX123" s="1011"/>
      <c r="AY123" s="1011"/>
      <c r="AZ123" s="233" t="s">
        <v>176</v>
      </c>
      <c r="BA123" s="233"/>
      <c r="BB123" s="233"/>
      <c r="BC123" s="233"/>
      <c r="BD123" s="233"/>
      <c r="BE123" s="233"/>
      <c r="BF123" s="233"/>
      <c r="BG123" s="233"/>
      <c r="BH123" s="233"/>
      <c r="BI123" s="233"/>
      <c r="BJ123" s="233"/>
      <c r="BK123" s="233"/>
      <c r="BL123" s="233"/>
      <c r="BM123" s="233"/>
      <c r="BN123" s="233"/>
      <c r="BO123" s="990" t="s">
        <v>447</v>
      </c>
      <c r="BP123" s="1018"/>
      <c r="BQ123" s="1076">
        <v>23854766</v>
      </c>
      <c r="BR123" s="1077"/>
      <c r="BS123" s="1077"/>
      <c r="BT123" s="1077"/>
      <c r="BU123" s="1077"/>
      <c r="BV123" s="1077">
        <v>23045802</v>
      </c>
      <c r="BW123" s="1077"/>
      <c r="BX123" s="1077"/>
      <c r="BY123" s="1077"/>
      <c r="BZ123" s="1077"/>
      <c r="CA123" s="1077">
        <v>23035897</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92.5</v>
      </c>
      <c r="BR124" s="1040"/>
      <c r="BS124" s="1040"/>
      <c r="BT124" s="1040"/>
      <c r="BU124" s="1040"/>
      <c r="BV124" s="1040">
        <v>83</v>
      </c>
      <c r="BW124" s="1040"/>
      <c r="BX124" s="1040"/>
      <c r="BY124" s="1040"/>
      <c r="BZ124" s="1040"/>
      <c r="CA124" s="1040">
        <v>75.099999999999994</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12</v>
      </c>
      <c r="AB126" s="972"/>
      <c r="AC126" s="972"/>
      <c r="AD126" s="972"/>
      <c r="AE126" s="973"/>
      <c r="AF126" s="974" t="s">
        <v>121</v>
      </c>
      <c r="AG126" s="972"/>
      <c r="AH126" s="972"/>
      <c r="AI126" s="972"/>
      <c r="AJ126" s="973"/>
      <c r="AK126" s="974">
        <v>6419</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16686</v>
      </c>
      <c r="AB127" s="972"/>
      <c r="AC127" s="972"/>
      <c r="AD127" s="972"/>
      <c r="AE127" s="973"/>
      <c r="AF127" s="974">
        <v>13772</v>
      </c>
      <c r="AG127" s="972"/>
      <c r="AH127" s="972"/>
      <c r="AI127" s="972"/>
      <c r="AJ127" s="973"/>
      <c r="AK127" s="974">
        <v>13182</v>
      </c>
      <c r="AL127" s="972"/>
      <c r="AM127" s="972"/>
      <c r="AN127" s="972"/>
      <c r="AO127" s="973"/>
      <c r="AP127" s="975">
        <v>0.1</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277995</v>
      </c>
      <c r="AB128" s="1059"/>
      <c r="AC128" s="1059"/>
      <c r="AD128" s="1059"/>
      <c r="AE128" s="1060"/>
      <c r="AF128" s="1061">
        <v>282304</v>
      </c>
      <c r="AG128" s="1059"/>
      <c r="AH128" s="1059"/>
      <c r="AI128" s="1059"/>
      <c r="AJ128" s="1060"/>
      <c r="AK128" s="1061">
        <v>295442</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121</v>
      </c>
      <c r="BG128" s="1066"/>
      <c r="BH128" s="1066"/>
      <c r="BI128" s="1066"/>
      <c r="BJ128" s="1066"/>
      <c r="BK128" s="1066"/>
      <c r="BL128" s="1067"/>
      <c r="BM128" s="1065">
        <v>13.11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10723685</v>
      </c>
      <c r="AB129" s="972"/>
      <c r="AC129" s="972"/>
      <c r="AD129" s="972"/>
      <c r="AE129" s="973"/>
      <c r="AF129" s="974">
        <v>11055396</v>
      </c>
      <c r="AG129" s="972"/>
      <c r="AH129" s="972"/>
      <c r="AI129" s="972"/>
      <c r="AJ129" s="973"/>
      <c r="AK129" s="974">
        <v>11554271</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121</v>
      </c>
      <c r="BG129" s="1080"/>
      <c r="BH129" s="1080"/>
      <c r="BI129" s="1080"/>
      <c r="BJ129" s="1080"/>
      <c r="BK129" s="1080"/>
      <c r="BL129" s="1081"/>
      <c r="BM129" s="1079">
        <v>18.11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1437460</v>
      </c>
      <c r="AB130" s="972"/>
      <c r="AC130" s="972"/>
      <c r="AD130" s="972"/>
      <c r="AE130" s="973"/>
      <c r="AF130" s="974">
        <v>1445361</v>
      </c>
      <c r="AG130" s="972"/>
      <c r="AH130" s="972"/>
      <c r="AI130" s="972"/>
      <c r="AJ130" s="973"/>
      <c r="AK130" s="974">
        <v>1422138</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8.1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9286225</v>
      </c>
      <c r="AB131" s="999"/>
      <c r="AC131" s="999"/>
      <c r="AD131" s="999"/>
      <c r="AE131" s="1000"/>
      <c r="AF131" s="998">
        <v>9610035</v>
      </c>
      <c r="AG131" s="999"/>
      <c r="AH131" s="999"/>
      <c r="AI131" s="999"/>
      <c r="AJ131" s="1000"/>
      <c r="AK131" s="998">
        <v>10132133</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v>75.099999999999994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8.1898362969999994</v>
      </c>
      <c r="AB132" s="1110"/>
      <c r="AC132" s="1110"/>
      <c r="AD132" s="1110"/>
      <c r="AE132" s="1111"/>
      <c r="AF132" s="1112">
        <v>7.9950945659999997</v>
      </c>
      <c r="AG132" s="1110"/>
      <c r="AH132" s="1110"/>
      <c r="AI132" s="1110"/>
      <c r="AJ132" s="1111"/>
      <c r="AK132" s="1112">
        <v>8.1671692870000001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8</v>
      </c>
      <c r="AB133" s="1093"/>
      <c r="AC133" s="1093"/>
      <c r="AD133" s="1093"/>
      <c r="AE133" s="1094"/>
      <c r="AF133" s="1092">
        <v>8.5</v>
      </c>
      <c r="AG133" s="1093"/>
      <c r="AH133" s="1093"/>
      <c r="AI133" s="1093"/>
      <c r="AJ133" s="1094"/>
      <c r="AK133" s="1092">
        <v>8.1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QLS4LNQvwWnjK/Yp1jgUxh2HZfWecvJE0PZcdz/5w4npniWBNCEqlJJS+xoR1bSvoQzNEn66l5Rd77vVVENGQ==" saltValue="PMTSxHg6dQfQ7xeehWDL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XR7ohujCnv5GHRntCu3UnizmKXn1ipQdWqBjqQEGnvr/CxTrc+lpiT+Ia/ltTQWr+QSibiuHxeyxhdOkC3t2jw==" saltValue="0RuqIgoz6oVN6zg5gwF3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58OdkA6Q4lYvPKn8JEExh/akQS/Ei/SsnTt8B0Ah81EZy39+b3jj43XG13TA9Bn0Fy+RnR0haq0Kz+oqUUO9w==" saltValue="iDoUUDxN+KBi/RLHSqw54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27" t="s">
        <v>476</v>
      </c>
      <c r="AP7" s="253"/>
      <c r="AQ7" s="254" t="s">
        <v>477</v>
      </c>
      <c r="AR7" s="255"/>
    </row>
    <row r="8" spans="1:46" x14ac:dyDescent="0.15">
      <c r="A8" s="247"/>
      <c r="AK8" s="256"/>
      <c r="AL8" s="257"/>
      <c r="AM8" s="257"/>
      <c r="AN8" s="258"/>
      <c r="AO8" s="1128"/>
      <c r="AP8" s="259" t="s">
        <v>478</v>
      </c>
      <c r="AQ8" s="260" t="s">
        <v>479</v>
      </c>
      <c r="AR8" s="261" t="s">
        <v>480</v>
      </c>
    </row>
    <row r="9" spans="1:46" x14ac:dyDescent="0.15">
      <c r="A9" s="247"/>
      <c r="AK9" s="1129" t="s">
        <v>481</v>
      </c>
      <c r="AL9" s="1130"/>
      <c r="AM9" s="1130"/>
      <c r="AN9" s="1131"/>
      <c r="AO9" s="262">
        <v>3345697</v>
      </c>
      <c r="AP9" s="262">
        <v>64249</v>
      </c>
      <c r="AQ9" s="263">
        <v>72090</v>
      </c>
      <c r="AR9" s="264">
        <v>-10.9</v>
      </c>
    </row>
    <row r="10" spans="1:46" ht="13.5" customHeight="1" x14ac:dyDescent="0.15">
      <c r="A10" s="247"/>
      <c r="AK10" s="1129" t="s">
        <v>482</v>
      </c>
      <c r="AL10" s="1130"/>
      <c r="AM10" s="1130"/>
      <c r="AN10" s="1131"/>
      <c r="AO10" s="265">
        <v>26516</v>
      </c>
      <c r="AP10" s="265">
        <v>509</v>
      </c>
      <c r="AQ10" s="266">
        <v>9072</v>
      </c>
      <c r="AR10" s="267">
        <v>-94.4</v>
      </c>
    </row>
    <row r="11" spans="1:46" ht="13.5" customHeight="1" x14ac:dyDescent="0.15">
      <c r="A11" s="247"/>
      <c r="AK11" s="1129" t="s">
        <v>483</v>
      </c>
      <c r="AL11" s="1130"/>
      <c r="AM11" s="1130"/>
      <c r="AN11" s="1131"/>
      <c r="AO11" s="265">
        <v>35218</v>
      </c>
      <c r="AP11" s="265">
        <v>676</v>
      </c>
      <c r="AQ11" s="266">
        <v>383</v>
      </c>
      <c r="AR11" s="267">
        <v>76.5</v>
      </c>
    </row>
    <row r="12" spans="1:46" ht="13.5" customHeight="1" x14ac:dyDescent="0.15">
      <c r="A12" s="247"/>
      <c r="AK12" s="1129" t="s">
        <v>484</v>
      </c>
      <c r="AL12" s="1130"/>
      <c r="AM12" s="1130"/>
      <c r="AN12" s="1131"/>
      <c r="AO12" s="265" t="s">
        <v>485</v>
      </c>
      <c r="AP12" s="265" t="s">
        <v>485</v>
      </c>
      <c r="AQ12" s="266">
        <v>26</v>
      </c>
      <c r="AR12" s="267" t="s">
        <v>485</v>
      </c>
    </row>
    <row r="13" spans="1:46" ht="13.5" customHeight="1" x14ac:dyDescent="0.15">
      <c r="A13" s="247"/>
      <c r="AK13" s="1129" t="s">
        <v>486</v>
      </c>
      <c r="AL13" s="1130"/>
      <c r="AM13" s="1130"/>
      <c r="AN13" s="1131"/>
      <c r="AO13" s="265">
        <v>205478</v>
      </c>
      <c r="AP13" s="265">
        <v>3946</v>
      </c>
      <c r="AQ13" s="266">
        <v>2732</v>
      </c>
      <c r="AR13" s="267">
        <v>44.4</v>
      </c>
    </row>
    <row r="14" spans="1:46" ht="13.5" customHeight="1" x14ac:dyDescent="0.15">
      <c r="A14" s="247"/>
      <c r="AK14" s="1129" t="s">
        <v>487</v>
      </c>
      <c r="AL14" s="1130"/>
      <c r="AM14" s="1130"/>
      <c r="AN14" s="1131"/>
      <c r="AO14" s="265">
        <v>12546</v>
      </c>
      <c r="AP14" s="265">
        <v>241</v>
      </c>
      <c r="AQ14" s="266">
        <v>1315</v>
      </c>
      <c r="AR14" s="267">
        <v>-81.7</v>
      </c>
    </row>
    <row r="15" spans="1:46" ht="13.5" customHeight="1" x14ac:dyDescent="0.15">
      <c r="A15" s="247"/>
      <c r="AK15" s="1132" t="s">
        <v>488</v>
      </c>
      <c r="AL15" s="1133"/>
      <c r="AM15" s="1133"/>
      <c r="AN15" s="1134"/>
      <c r="AO15" s="265">
        <v>-175198</v>
      </c>
      <c r="AP15" s="265">
        <v>-3364</v>
      </c>
      <c r="AQ15" s="266">
        <v>-4107</v>
      </c>
      <c r="AR15" s="267">
        <v>-18.100000000000001</v>
      </c>
    </row>
    <row r="16" spans="1:46" x14ac:dyDescent="0.15">
      <c r="A16" s="247"/>
      <c r="AK16" s="1132" t="s">
        <v>176</v>
      </c>
      <c r="AL16" s="1133"/>
      <c r="AM16" s="1133"/>
      <c r="AN16" s="1134"/>
      <c r="AO16" s="265">
        <v>3450257</v>
      </c>
      <c r="AP16" s="265">
        <v>66257</v>
      </c>
      <c r="AQ16" s="266">
        <v>81511</v>
      </c>
      <c r="AR16" s="267">
        <v>-18.7</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35" t="s">
        <v>493</v>
      </c>
      <c r="AL21" s="1136"/>
      <c r="AM21" s="1136"/>
      <c r="AN21" s="1137"/>
      <c r="AO21" s="277">
        <v>5.84</v>
      </c>
      <c r="AP21" s="278">
        <v>6.74</v>
      </c>
      <c r="AQ21" s="279">
        <v>-0.9</v>
      </c>
      <c r="AS21" s="280"/>
      <c r="AT21" s="276"/>
    </row>
    <row r="22" spans="1:46" s="248" customFormat="1" x14ac:dyDescent="0.15">
      <c r="A22" s="276"/>
      <c r="AK22" s="1135" t="s">
        <v>494</v>
      </c>
      <c r="AL22" s="1136"/>
      <c r="AM22" s="1136"/>
      <c r="AN22" s="1137"/>
      <c r="AO22" s="281">
        <v>98.4</v>
      </c>
      <c r="AP22" s="282">
        <v>97</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27" t="s">
        <v>476</v>
      </c>
      <c r="AP30" s="253"/>
      <c r="AQ30" s="254" t="s">
        <v>477</v>
      </c>
      <c r="AR30" s="255"/>
    </row>
    <row r="31" spans="1:46" x14ac:dyDescent="0.15">
      <c r="A31" s="247"/>
      <c r="AK31" s="256"/>
      <c r="AL31" s="257"/>
      <c r="AM31" s="257"/>
      <c r="AN31" s="258"/>
      <c r="AO31" s="1128"/>
      <c r="AP31" s="259" t="s">
        <v>478</v>
      </c>
      <c r="AQ31" s="260" t="s">
        <v>479</v>
      </c>
      <c r="AR31" s="261" t="s">
        <v>480</v>
      </c>
    </row>
    <row r="32" spans="1:46" ht="27" customHeight="1" x14ac:dyDescent="0.15">
      <c r="A32" s="247"/>
      <c r="AK32" s="1143" t="s">
        <v>498</v>
      </c>
      <c r="AL32" s="1144"/>
      <c r="AM32" s="1144"/>
      <c r="AN32" s="1145"/>
      <c r="AO32" s="291">
        <v>2161219</v>
      </c>
      <c r="AP32" s="291">
        <v>41503</v>
      </c>
      <c r="AQ32" s="292">
        <v>33695</v>
      </c>
      <c r="AR32" s="293">
        <v>23.2</v>
      </c>
    </row>
    <row r="33" spans="1:46" ht="13.5" customHeight="1" x14ac:dyDescent="0.15">
      <c r="A33" s="247"/>
      <c r="AK33" s="1143" t="s">
        <v>499</v>
      </c>
      <c r="AL33" s="1144"/>
      <c r="AM33" s="1144"/>
      <c r="AN33" s="1145"/>
      <c r="AO33" s="291" t="s">
        <v>485</v>
      </c>
      <c r="AP33" s="291" t="s">
        <v>485</v>
      </c>
      <c r="AQ33" s="292" t="s">
        <v>485</v>
      </c>
      <c r="AR33" s="293" t="s">
        <v>485</v>
      </c>
    </row>
    <row r="34" spans="1:46" ht="27" customHeight="1" x14ac:dyDescent="0.15">
      <c r="A34" s="247"/>
      <c r="AK34" s="1143" t="s">
        <v>500</v>
      </c>
      <c r="AL34" s="1144"/>
      <c r="AM34" s="1144"/>
      <c r="AN34" s="1145"/>
      <c r="AO34" s="291" t="s">
        <v>485</v>
      </c>
      <c r="AP34" s="291" t="s">
        <v>485</v>
      </c>
      <c r="AQ34" s="292" t="s">
        <v>485</v>
      </c>
      <c r="AR34" s="293" t="s">
        <v>485</v>
      </c>
    </row>
    <row r="35" spans="1:46" ht="27" customHeight="1" x14ac:dyDescent="0.15">
      <c r="A35" s="247"/>
      <c r="AK35" s="1143" t="s">
        <v>501</v>
      </c>
      <c r="AL35" s="1144"/>
      <c r="AM35" s="1144"/>
      <c r="AN35" s="1145"/>
      <c r="AO35" s="291">
        <v>279213</v>
      </c>
      <c r="AP35" s="291">
        <v>5362</v>
      </c>
      <c r="AQ35" s="292">
        <v>8394</v>
      </c>
      <c r="AR35" s="293">
        <v>-36.1</v>
      </c>
    </row>
    <row r="36" spans="1:46" ht="27" customHeight="1" x14ac:dyDescent="0.15">
      <c r="A36" s="247"/>
      <c r="AK36" s="1143" t="s">
        <v>502</v>
      </c>
      <c r="AL36" s="1144"/>
      <c r="AM36" s="1144"/>
      <c r="AN36" s="1145"/>
      <c r="AO36" s="291">
        <v>69682</v>
      </c>
      <c r="AP36" s="291">
        <v>1338</v>
      </c>
      <c r="AQ36" s="292">
        <v>1998</v>
      </c>
      <c r="AR36" s="293">
        <v>-33</v>
      </c>
    </row>
    <row r="37" spans="1:46" ht="13.5" customHeight="1" x14ac:dyDescent="0.15">
      <c r="A37" s="247"/>
      <c r="AK37" s="1143" t="s">
        <v>503</v>
      </c>
      <c r="AL37" s="1144"/>
      <c r="AM37" s="1144"/>
      <c r="AN37" s="1145"/>
      <c r="AO37" s="291">
        <v>34974</v>
      </c>
      <c r="AP37" s="291">
        <v>672</v>
      </c>
      <c r="AQ37" s="292">
        <v>1021</v>
      </c>
      <c r="AR37" s="293">
        <v>-34.200000000000003</v>
      </c>
    </row>
    <row r="38" spans="1:46" ht="27" customHeight="1" x14ac:dyDescent="0.15">
      <c r="A38" s="247"/>
      <c r="AK38" s="1146" t="s">
        <v>504</v>
      </c>
      <c r="AL38" s="1147"/>
      <c r="AM38" s="1147"/>
      <c r="AN38" s="1148"/>
      <c r="AO38" s="294" t="s">
        <v>485</v>
      </c>
      <c r="AP38" s="294" t="s">
        <v>485</v>
      </c>
      <c r="AQ38" s="295">
        <v>3</v>
      </c>
      <c r="AR38" s="283" t="s">
        <v>485</v>
      </c>
      <c r="AS38" s="290"/>
    </row>
    <row r="39" spans="1:46" x14ac:dyDescent="0.15">
      <c r="A39" s="247"/>
      <c r="AK39" s="1146" t="s">
        <v>505</v>
      </c>
      <c r="AL39" s="1147"/>
      <c r="AM39" s="1147"/>
      <c r="AN39" s="1148"/>
      <c r="AO39" s="291">
        <v>-295442</v>
      </c>
      <c r="AP39" s="291">
        <v>-5674</v>
      </c>
      <c r="AQ39" s="292">
        <v>-3210</v>
      </c>
      <c r="AR39" s="293">
        <v>76.8</v>
      </c>
      <c r="AS39" s="290"/>
    </row>
    <row r="40" spans="1:46" ht="27" customHeight="1" x14ac:dyDescent="0.15">
      <c r="A40" s="247"/>
      <c r="AK40" s="1143" t="s">
        <v>506</v>
      </c>
      <c r="AL40" s="1144"/>
      <c r="AM40" s="1144"/>
      <c r="AN40" s="1145"/>
      <c r="AO40" s="291">
        <v>-1422138</v>
      </c>
      <c r="AP40" s="291">
        <v>-27310</v>
      </c>
      <c r="AQ40" s="292">
        <v>-26336</v>
      </c>
      <c r="AR40" s="293">
        <v>3.7</v>
      </c>
      <c r="AS40" s="290"/>
    </row>
    <row r="41" spans="1:46" x14ac:dyDescent="0.15">
      <c r="A41" s="247"/>
      <c r="AK41" s="1149" t="s">
        <v>286</v>
      </c>
      <c r="AL41" s="1150"/>
      <c r="AM41" s="1150"/>
      <c r="AN41" s="1151"/>
      <c r="AO41" s="291">
        <v>827508</v>
      </c>
      <c r="AP41" s="291">
        <v>15891</v>
      </c>
      <c r="AQ41" s="292">
        <v>15565</v>
      </c>
      <c r="AR41" s="293">
        <v>2.1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38" t="s">
        <v>476</v>
      </c>
      <c r="AN49" s="1140" t="s">
        <v>509</v>
      </c>
      <c r="AO49" s="1141"/>
      <c r="AP49" s="1141"/>
      <c r="AQ49" s="1141"/>
      <c r="AR49" s="1142"/>
    </row>
    <row r="50" spans="1:44" x14ac:dyDescent="0.15">
      <c r="A50" s="247"/>
      <c r="AK50" s="305"/>
      <c r="AL50" s="306"/>
      <c r="AM50" s="1139"/>
      <c r="AN50" s="307" t="s">
        <v>510</v>
      </c>
      <c r="AO50" s="308" t="s">
        <v>511</v>
      </c>
      <c r="AP50" s="309" t="s">
        <v>512</v>
      </c>
      <c r="AQ50" s="310" t="s">
        <v>513</v>
      </c>
      <c r="AR50" s="311" t="s">
        <v>514</v>
      </c>
    </row>
    <row r="51" spans="1:44" x14ac:dyDescent="0.15">
      <c r="A51" s="247"/>
      <c r="AK51" s="303" t="s">
        <v>515</v>
      </c>
      <c r="AL51" s="304"/>
      <c r="AM51" s="312">
        <v>1189041</v>
      </c>
      <c r="AN51" s="313">
        <v>22822</v>
      </c>
      <c r="AO51" s="314">
        <v>-31.9</v>
      </c>
      <c r="AP51" s="315">
        <v>52068</v>
      </c>
      <c r="AQ51" s="316">
        <v>1.6</v>
      </c>
      <c r="AR51" s="317">
        <v>-33.5</v>
      </c>
    </row>
    <row r="52" spans="1:44" x14ac:dyDescent="0.15">
      <c r="A52" s="247"/>
      <c r="AK52" s="318"/>
      <c r="AL52" s="319" t="s">
        <v>516</v>
      </c>
      <c r="AM52" s="320">
        <v>798146</v>
      </c>
      <c r="AN52" s="321">
        <v>15319</v>
      </c>
      <c r="AO52" s="322">
        <v>-25.3</v>
      </c>
      <c r="AP52" s="323">
        <v>26936</v>
      </c>
      <c r="AQ52" s="324">
        <v>3.4</v>
      </c>
      <c r="AR52" s="325">
        <v>-28.7</v>
      </c>
    </row>
    <row r="53" spans="1:44" x14ac:dyDescent="0.15">
      <c r="A53" s="247"/>
      <c r="AK53" s="303" t="s">
        <v>517</v>
      </c>
      <c r="AL53" s="304"/>
      <c r="AM53" s="312">
        <v>2318828</v>
      </c>
      <c r="AN53" s="313">
        <v>43805</v>
      </c>
      <c r="AO53" s="314">
        <v>91.9</v>
      </c>
      <c r="AP53" s="315">
        <v>47161</v>
      </c>
      <c r="AQ53" s="316">
        <v>-9.4</v>
      </c>
      <c r="AR53" s="317">
        <v>101.3</v>
      </c>
    </row>
    <row r="54" spans="1:44" x14ac:dyDescent="0.15">
      <c r="A54" s="247"/>
      <c r="AK54" s="318"/>
      <c r="AL54" s="319" t="s">
        <v>516</v>
      </c>
      <c r="AM54" s="320">
        <v>1698387</v>
      </c>
      <c r="AN54" s="321">
        <v>32084</v>
      </c>
      <c r="AO54" s="322">
        <v>109.4</v>
      </c>
      <c r="AP54" s="323">
        <v>24595</v>
      </c>
      <c r="AQ54" s="324">
        <v>-8.6999999999999993</v>
      </c>
      <c r="AR54" s="325">
        <v>118.1</v>
      </c>
    </row>
    <row r="55" spans="1:44" x14ac:dyDescent="0.15">
      <c r="A55" s="247"/>
      <c r="AK55" s="303" t="s">
        <v>518</v>
      </c>
      <c r="AL55" s="304"/>
      <c r="AM55" s="312">
        <v>925953</v>
      </c>
      <c r="AN55" s="313">
        <v>17507</v>
      </c>
      <c r="AO55" s="314">
        <v>-60</v>
      </c>
      <c r="AP55" s="315">
        <v>43423</v>
      </c>
      <c r="AQ55" s="316">
        <v>-7.9</v>
      </c>
      <c r="AR55" s="317">
        <v>-52.1</v>
      </c>
    </row>
    <row r="56" spans="1:44" x14ac:dyDescent="0.15">
      <c r="A56" s="247"/>
      <c r="AK56" s="318"/>
      <c r="AL56" s="319" t="s">
        <v>516</v>
      </c>
      <c r="AM56" s="320">
        <v>457389</v>
      </c>
      <c r="AN56" s="321">
        <v>8648</v>
      </c>
      <c r="AO56" s="322">
        <v>-73</v>
      </c>
      <c r="AP56" s="323">
        <v>22207</v>
      </c>
      <c r="AQ56" s="324">
        <v>-9.6999999999999993</v>
      </c>
      <c r="AR56" s="325">
        <v>-63.3</v>
      </c>
    </row>
    <row r="57" spans="1:44" x14ac:dyDescent="0.15">
      <c r="A57" s="247"/>
      <c r="AK57" s="303" t="s">
        <v>519</v>
      </c>
      <c r="AL57" s="304"/>
      <c r="AM57" s="312">
        <v>1887051</v>
      </c>
      <c r="AN57" s="313">
        <v>35847</v>
      </c>
      <c r="AO57" s="314">
        <v>104.8</v>
      </c>
      <c r="AP57" s="315">
        <v>45265</v>
      </c>
      <c r="AQ57" s="316">
        <v>4.2</v>
      </c>
      <c r="AR57" s="317">
        <v>100.6</v>
      </c>
    </row>
    <row r="58" spans="1:44" x14ac:dyDescent="0.15">
      <c r="A58" s="247"/>
      <c r="AK58" s="318"/>
      <c r="AL58" s="319" t="s">
        <v>516</v>
      </c>
      <c r="AM58" s="320">
        <v>684696</v>
      </c>
      <c r="AN58" s="321">
        <v>13007</v>
      </c>
      <c r="AO58" s="322">
        <v>50.4</v>
      </c>
      <c r="AP58" s="323">
        <v>22600</v>
      </c>
      <c r="AQ58" s="324">
        <v>1.8</v>
      </c>
      <c r="AR58" s="325">
        <v>48.6</v>
      </c>
    </row>
    <row r="59" spans="1:44" x14ac:dyDescent="0.15">
      <c r="A59" s="247"/>
      <c r="AK59" s="303" t="s">
        <v>520</v>
      </c>
      <c r="AL59" s="304"/>
      <c r="AM59" s="312">
        <v>1888695</v>
      </c>
      <c r="AN59" s="313">
        <v>36269</v>
      </c>
      <c r="AO59" s="314">
        <v>1.2</v>
      </c>
      <c r="AP59" s="315">
        <v>54621</v>
      </c>
      <c r="AQ59" s="316">
        <v>20.7</v>
      </c>
      <c r="AR59" s="317">
        <v>-19.5</v>
      </c>
    </row>
    <row r="60" spans="1:44" x14ac:dyDescent="0.15">
      <c r="A60" s="247"/>
      <c r="AK60" s="318"/>
      <c r="AL60" s="319" t="s">
        <v>516</v>
      </c>
      <c r="AM60" s="320">
        <v>843563</v>
      </c>
      <c r="AN60" s="321">
        <v>16199</v>
      </c>
      <c r="AO60" s="322">
        <v>24.5</v>
      </c>
      <c r="AP60" s="323">
        <v>30892</v>
      </c>
      <c r="AQ60" s="324">
        <v>36.700000000000003</v>
      </c>
      <c r="AR60" s="325">
        <v>-12.2</v>
      </c>
    </row>
    <row r="61" spans="1:44" x14ac:dyDescent="0.15">
      <c r="A61" s="247"/>
      <c r="AK61" s="303" t="s">
        <v>521</v>
      </c>
      <c r="AL61" s="326"/>
      <c r="AM61" s="312">
        <v>1641914</v>
      </c>
      <c r="AN61" s="313">
        <v>31250</v>
      </c>
      <c r="AO61" s="314">
        <v>21.2</v>
      </c>
      <c r="AP61" s="315">
        <v>48508</v>
      </c>
      <c r="AQ61" s="327">
        <v>1.8</v>
      </c>
      <c r="AR61" s="317">
        <v>19.399999999999999</v>
      </c>
    </row>
    <row r="62" spans="1:44" x14ac:dyDescent="0.15">
      <c r="A62" s="247"/>
      <c r="AK62" s="318"/>
      <c r="AL62" s="319" t="s">
        <v>516</v>
      </c>
      <c r="AM62" s="320">
        <v>896436</v>
      </c>
      <c r="AN62" s="321">
        <v>17051</v>
      </c>
      <c r="AO62" s="322">
        <v>17.2</v>
      </c>
      <c r="AP62" s="323">
        <v>25446</v>
      </c>
      <c r="AQ62" s="324">
        <v>4.7</v>
      </c>
      <c r="AR62" s="325">
        <v>12.5</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djjos/MSEGtWtbqtHDAq7XMxjVhcrlgjr42fBrclkZzHOgXHwcxseUVrAxmPMA32IOkWWcKSUzELhTze/f13g==" saltValue="m1mXW9K1OJgeFYlr9gGI1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M6iQyF5sQ2daX2ixbf/8UeO5U6SstQUOgW6LTQDT4CNIy2M/hd7w553hMkzNjJvA+X782oqwHIp9edPrCf7y2Q==" saltValue="5b9J7WKVYtchieKgi8LC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8pgF2YJ44CNdL/e20YjCFbeCBlMwK7QVN1ebVIRVWBdnI5ZXC+GGMWxWDx52pO94FqtY+kc24xPz64NbsRkMag==" saltValue="EOWIwTuHzC1tHe6PwT9IB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12.94</v>
      </c>
      <c r="G47" s="12">
        <v>13.48</v>
      </c>
      <c r="H47" s="12">
        <v>15.08</v>
      </c>
      <c r="I47" s="12">
        <v>16.22</v>
      </c>
      <c r="J47" s="13">
        <v>22.51</v>
      </c>
    </row>
    <row r="48" spans="2:10" ht="57.75" customHeight="1" x14ac:dyDescent="0.15">
      <c r="B48" s="14"/>
      <c r="C48" s="1154" t="s">
        <v>4</v>
      </c>
      <c r="D48" s="1154"/>
      <c r="E48" s="1155"/>
      <c r="F48" s="15">
        <v>3.05</v>
      </c>
      <c r="G48" s="16">
        <v>2.7</v>
      </c>
      <c r="H48" s="16">
        <v>3.27</v>
      </c>
      <c r="I48" s="16">
        <v>2.27</v>
      </c>
      <c r="J48" s="17">
        <v>7.86</v>
      </c>
    </row>
    <row r="49" spans="2:10" ht="57.75" customHeight="1" thickBot="1" x14ac:dyDescent="0.2">
      <c r="B49" s="18"/>
      <c r="C49" s="1156" t="s">
        <v>5</v>
      </c>
      <c r="D49" s="1156"/>
      <c r="E49" s="1157"/>
      <c r="F49" s="19">
        <v>3.02</v>
      </c>
      <c r="G49" s="20">
        <v>1.3</v>
      </c>
      <c r="H49" s="20">
        <v>1.93</v>
      </c>
      <c r="I49" s="20">
        <v>0.7</v>
      </c>
      <c r="J49" s="21">
        <v>12.67</v>
      </c>
    </row>
    <row r="50" spans="2:10" x14ac:dyDescent="0.15"/>
  </sheetData>
  <sheetProtection algorithmName="SHA-512" hashValue="2P2RvNfTdLKcTA29nKQKUOIuIUg/1WDRB62giMgz6gfEJ7W9Zatjlv1Zmctotb4DkMSf6gG3huBtWSlBSnsChQ==" saltValue="7rfSusKl/7yOQXJ8WXQD9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528</v>
      </c>
      <c r="D34" s="1162"/>
      <c r="E34" s="1163"/>
      <c r="F34" s="32">
        <v>3.04</v>
      </c>
      <c r="G34" s="33">
        <v>2.7</v>
      </c>
      <c r="H34" s="33">
        <v>3.27</v>
      </c>
      <c r="I34" s="33">
        <v>2.27</v>
      </c>
      <c r="J34" s="34">
        <v>7.85</v>
      </c>
      <c r="K34" s="22"/>
      <c r="L34" s="22"/>
      <c r="M34" s="22"/>
      <c r="N34" s="22"/>
      <c r="O34" s="22"/>
      <c r="P34" s="22"/>
    </row>
    <row r="35" spans="1:16" ht="39" customHeight="1" x14ac:dyDescent="0.15">
      <c r="A35" s="22"/>
      <c r="B35" s="35"/>
      <c r="C35" s="1158" t="s">
        <v>529</v>
      </c>
      <c r="D35" s="1158"/>
      <c r="E35" s="1159"/>
      <c r="F35" s="36">
        <v>1.42</v>
      </c>
      <c r="G35" s="37">
        <v>1.56</v>
      </c>
      <c r="H35" s="37">
        <v>1.3</v>
      </c>
      <c r="I35" s="37">
        <v>1.0900000000000001</v>
      </c>
      <c r="J35" s="38">
        <v>0.37</v>
      </c>
      <c r="K35" s="22"/>
      <c r="L35" s="22"/>
      <c r="M35" s="22"/>
      <c r="N35" s="22"/>
      <c r="O35" s="22"/>
      <c r="P35" s="22"/>
    </row>
    <row r="36" spans="1:16" ht="39" customHeight="1" x14ac:dyDescent="0.15">
      <c r="A36" s="22"/>
      <c r="B36" s="35"/>
      <c r="C36" s="1158" t="s">
        <v>530</v>
      </c>
      <c r="D36" s="1158"/>
      <c r="E36" s="1159"/>
      <c r="F36" s="36">
        <v>0.05</v>
      </c>
      <c r="G36" s="37">
        <v>0</v>
      </c>
      <c r="H36" s="37">
        <v>0.02</v>
      </c>
      <c r="I36" s="37">
        <v>0.06</v>
      </c>
      <c r="J36" s="38">
        <v>0.09</v>
      </c>
      <c r="K36" s="22"/>
      <c r="L36" s="22"/>
      <c r="M36" s="22"/>
      <c r="N36" s="22"/>
      <c r="O36" s="22"/>
      <c r="P36" s="22"/>
    </row>
    <row r="37" spans="1:16" ht="39" customHeight="1" x14ac:dyDescent="0.15">
      <c r="A37" s="22"/>
      <c r="B37" s="35"/>
      <c r="C37" s="1158" t="s">
        <v>531</v>
      </c>
      <c r="D37" s="1158"/>
      <c r="E37" s="1159"/>
      <c r="F37" s="36">
        <v>0.53</v>
      </c>
      <c r="G37" s="37">
        <v>0.4</v>
      </c>
      <c r="H37" s="37">
        <v>0.38</v>
      </c>
      <c r="I37" s="37">
        <v>0.1</v>
      </c>
      <c r="J37" s="38">
        <v>0.03</v>
      </c>
      <c r="K37" s="22"/>
      <c r="L37" s="22"/>
      <c r="M37" s="22"/>
      <c r="N37" s="22"/>
      <c r="O37" s="22"/>
      <c r="P37" s="22"/>
    </row>
    <row r="38" spans="1:16" ht="39" customHeight="1" x14ac:dyDescent="0.15">
      <c r="A38" s="22"/>
      <c r="B38" s="35"/>
      <c r="C38" s="1158" t="s">
        <v>532</v>
      </c>
      <c r="D38" s="1158"/>
      <c r="E38" s="1159"/>
      <c r="F38" s="36">
        <v>0.03</v>
      </c>
      <c r="G38" s="37">
        <v>0.06</v>
      </c>
      <c r="H38" s="37">
        <v>0</v>
      </c>
      <c r="I38" s="37">
        <v>0.01</v>
      </c>
      <c r="J38" s="38">
        <v>0</v>
      </c>
      <c r="K38" s="22"/>
      <c r="L38" s="22"/>
      <c r="M38" s="22"/>
      <c r="N38" s="22"/>
      <c r="O38" s="22"/>
      <c r="P38" s="22"/>
    </row>
    <row r="39" spans="1:16" ht="39" customHeight="1" x14ac:dyDescent="0.15">
      <c r="A39" s="22"/>
      <c r="B39" s="35"/>
      <c r="C39" s="1158" t="s">
        <v>533</v>
      </c>
      <c r="D39" s="1158"/>
      <c r="E39" s="1159"/>
      <c r="F39" s="36">
        <v>0</v>
      </c>
      <c r="G39" s="37">
        <v>0</v>
      </c>
      <c r="H39" s="37">
        <v>0</v>
      </c>
      <c r="I39" s="37">
        <v>0</v>
      </c>
      <c r="J39" s="38">
        <v>0</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535</v>
      </c>
      <c r="D43" s="1160"/>
      <c r="E43" s="1161"/>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8TBIk+PHEa20Yx3aL00HDrLaJtdybh3ZoOUXe36Z9/hFM9BH8TPOwAk1Rt3NXODibVgt0KTlrpikhfoe8taKqQ==" saltValue="TG7MeNDn2fHtKf3hzQqa6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1838</v>
      </c>
      <c r="L45" s="58">
        <v>2006</v>
      </c>
      <c r="M45" s="58">
        <v>2103</v>
      </c>
      <c r="N45" s="58">
        <v>2129</v>
      </c>
      <c r="O45" s="59">
        <v>2161</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272</v>
      </c>
      <c r="L48" s="62">
        <v>273</v>
      </c>
      <c r="M48" s="62">
        <v>271</v>
      </c>
      <c r="N48" s="62">
        <v>268</v>
      </c>
      <c r="O48" s="63">
        <v>279</v>
      </c>
      <c r="P48" s="46"/>
      <c r="Q48" s="46"/>
      <c r="R48" s="46"/>
      <c r="S48" s="46"/>
      <c r="T48" s="46"/>
      <c r="U48" s="46"/>
    </row>
    <row r="49" spans="1:21" ht="30.75" customHeight="1" x14ac:dyDescent="0.15">
      <c r="A49" s="46"/>
      <c r="B49" s="1166"/>
      <c r="C49" s="1167"/>
      <c r="D49" s="60"/>
      <c r="E49" s="1172" t="s">
        <v>14</v>
      </c>
      <c r="F49" s="1172"/>
      <c r="G49" s="1172"/>
      <c r="H49" s="1172"/>
      <c r="I49" s="1172"/>
      <c r="J49" s="1173"/>
      <c r="K49" s="61">
        <v>48</v>
      </c>
      <c r="L49" s="62">
        <v>69</v>
      </c>
      <c r="M49" s="62">
        <v>70</v>
      </c>
      <c r="N49" s="62">
        <v>70</v>
      </c>
      <c r="O49" s="63">
        <v>70</v>
      </c>
      <c r="P49" s="46"/>
      <c r="Q49" s="46"/>
      <c r="R49" s="46"/>
      <c r="S49" s="46"/>
      <c r="T49" s="46"/>
      <c r="U49" s="46"/>
    </row>
    <row r="50" spans="1:21" ht="30.75" customHeight="1" x14ac:dyDescent="0.15">
      <c r="A50" s="46"/>
      <c r="B50" s="1166"/>
      <c r="C50" s="1167"/>
      <c r="D50" s="60"/>
      <c r="E50" s="1172" t="s">
        <v>15</v>
      </c>
      <c r="F50" s="1172"/>
      <c r="G50" s="1172"/>
      <c r="H50" s="1172"/>
      <c r="I50" s="1172"/>
      <c r="J50" s="1173"/>
      <c r="K50" s="61">
        <v>47</v>
      </c>
      <c r="L50" s="62">
        <v>237</v>
      </c>
      <c r="M50" s="62">
        <v>32</v>
      </c>
      <c r="N50" s="62">
        <v>29</v>
      </c>
      <c r="O50" s="63">
        <v>35</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485</v>
      </c>
      <c r="M51" s="62" t="s">
        <v>485</v>
      </c>
      <c r="N51" s="62" t="s">
        <v>485</v>
      </c>
      <c r="O51" s="63" t="s">
        <v>485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1640</v>
      </c>
      <c r="L52" s="62">
        <v>1678</v>
      </c>
      <c r="M52" s="62">
        <v>1715</v>
      </c>
      <c r="N52" s="62">
        <v>1727</v>
      </c>
      <c r="O52" s="63">
        <v>1717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565</v>
      </c>
      <c r="L53" s="67">
        <v>907</v>
      </c>
      <c r="M53" s="67">
        <v>761</v>
      </c>
      <c r="N53" s="67">
        <v>769</v>
      </c>
      <c r="O53" s="68">
        <v>828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cC4sDGcCy4nJs//OEs4U49f3Pex3zCBF0STp6R0ieiZBId+T3Z3eRNf5BlTCE5pIu+ell7tG+V2fh040wlp2g==" saltValue="pub8H0RAGE3hxWKdRZUX9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95" t="s">
        <v>30</v>
      </c>
      <c r="C41" s="1196"/>
      <c r="D41" s="103"/>
      <c r="E41" s="1201" t="s">
        <v>31</v>
      </c>
      <c r="F41" s="1201"/>
      <c r="G41" s="1201"/>
      <c r="H41" s="1202"/>
      <c r="I41" s="330">
        <v>24841</v>
      </c>
      <c r="J41" s="331">
        <v>25880</v>
      </c>
      <c r="K41" s="331">
        <v>24705</v>
      </c>
      <c r="L41" s="331">
        <v>23722</v>
      </c>
      <c r="M41" s="332">
        <v>22728</v>
      </c>
    </row>
    <row r="42" spans="2:13" ht="27.75" customHeight="1" x14ac:dyDescent="0.15">
      <c r="B42" s="1197"/>
      <c r="C42" s="1198"/>
      <c r="D42" s="104"/>
      <c r="E42" s="1203" t="s">
        <v>32</v>
      </c>
      <c r="F42" s="1203"/>
      <c r="G42" s="1203"/>
      <c r="H42" s="1204"/>
      <c r="I42" s="333">
        <v>1105</v>
      </c>
      <c r="J42" s="334">
        <v>1023</v>
      </c>
      <c r="K42" s="334">
        <v>988</v>
      </c>
      <c r="L42" s="334">
        <v>948</v>
      </c>
      <c r="M42" s="335">
        <v>1656</v>
      </c>
    </row>
    <row r="43" spans="2:13" ht="27.75" customHeight="1" x14ac:dyDescent="0.15">
      <c r="B43" s="1197"/>
      <c r="C43" s="1198"/>
      <c r="D43" s="104"/>
      <c r="E43" s="1203" t="s">
        <v>33</v>
      </c>
      <c r="F43" s="1203"/>
      <c r="G43" s="1203"/>
      <c r="H43" s="1204"/>
      <c r="I43" s="333">
        <v>4088</v>
      </c>
      <c r="J43" s="334">
        <v>3897</v>
      </c>
      <c r="K43" s="334">
        <v>3574</v>
      </c>
      <c r="L43" s="334">
        <v>3250</v>
      </c>
      <c r="M43" s="335">
        <v>3192</v>
      </c>
    </row>
    <row r="44" spans="2:13" ht="27.75" customHeight="1" x14ac:dyDescent="0.15">
      <c r="B44" s="1197"/>
      <c r="C44" s="1198"/>
      <c r="D44" s="104"/>
      <c r="E44" s="1203" t="s">
        <v>34</v>
      </c>
      <c r="F44" s="1203"/>
      <c r="G44" s="1203"/>
      <c r="H44" s="1204"/>
      <c r="I44" s="333">
        <v>773</v>
      </c>
      <c r="J44" s="334">
        <v>774</v>
      </c>
      <c r="K44" s="334">
        <v>706</v>
      </c>
      <c r="L44" s="334">
        <v>638</v>
      </c>
      <c r="M44" s="335">
        <v>569</v>
      </c>
    </row>
    <row r="45" spans="2:13" ht="27.75" customHeight="1" x14ac:dyDescent="0.15">
      <c r="B45" s="1197"/>
      <c r="C45" s="1198"/>
      <c r="D45" s="104"/>
      <c r="E45" s="1203" t="s">
        <v>35</v>
      </c>
      <c r="F45" s="1203"/>
      <c r="G45" s="1203"/>
      <c r="H45" s="1204"/>
      <c r="I45" s="333">
        <v>2418</v>
      </c>
      <c r="J45" s="334">
        <v>2549</v>
      </c>
      <c r="K45" s="334">
        <v>2479</v>
      </c>
      <c r="L45" s="334">
        <v>2469</v>
      </c>
      <c r="M45" s="335">
        <v>2510</v>
      </c>
    </row>
    <row r="46" spans="2:13" ht="27.75" customHeight="1" x14ac:dyDescent="0.15">
      <c r="B46" s="1197"/>
      <c r="C46" s="1198"/>
      <c r="D46" s="105"/>
      <c r="E46" s="1203" t="s">
        <v>36</v>
      </c>
      <c r="F46" s="1203"/>
      <c r="G46" s="1203"/>
      <c r="H46" s="1204"/>
      <c r="I46" s="333" t="s">
        <v>485</v>
      </c>
      <c r="J46" s="334" t="s">
        <v>485</v>
      </c>
      <c r="K46" s="334" t="s">
        <v>485</v>
      </c>
      <c r="L46" s="334" t="s">
        <v>485</v>
      </c>
      <c r="M46" s="335" t="s">
        <v>485</v>
      </c>
    </row>
    <row r="47" spans="2:13" ht="27.75" customHeight="1" x14ac:dyDescent="0.15">
      <c r="B47" s="1197"/>
      <c r="C47" s="1198"/>
      <c r="D47" s="106"/>
      <c r="E47" s="1205" t="s">
        <v>37</v>
      </c>
      <c r="F47" s="1206"/>
      <c r="G47" s="1206"/>
      <c r="H47" s="1207"/>
      <c r="I47" s="333" t="s">
        <v>485</v>
      </c>
      <c r="J47" s="334" t="s">
        <v>485</v>
      </c>
      <c r="K47" s="334" t="s">
        <v>485</v>
      </c>
      <c r="L47" s="334" t="s">
        <v>485</v>
      </c>
      <c r="M47" s="335" t="s">
        <v>485</v>
      </c>
    </row>
    <row r="48" spans="2:13" ht="27.75" customHeight="1" x14ac:dyDescent="0.15">
      <c r="B48" s="1197"/>
      <c r="C48" s="1198"/>
      <c r="D48" s="104"/>
      <c r="E48" s="1203" t="s">
        <v>38</v>
      </c>
      <c r="F48" s="1203"/>
      <c r="G48" s="1203"/>
      <c r="H48" s="1204"/>
      <c r="I48" s="333" t="s">
        <v>485</v>
      </c>
      <c r="J48" s="334" t="s">
        <v>485</v>
      </c>
      <c r="K48" s="334" t="s">
        <v>485</v>
      </c>
      <c r="L48" s="334" t="s">
        <v>485</v>
      </c>
      <c r="M48" s="335" t="s">
        <v>485</v>
      </c>
    </row>
    <row r="49" spans="2:13" ht="27.75" customHeight="1" x14ac:dyDescent="0.15">
      <c r="B49" s="1199"/>
      <c r="C49" s="1200"/>
      <c r="D49" s="104"/>
      <c r="E49" s="1203" t="s">
        <v>39</v>
      </c>
      <c r="F49" s="1203"/>
      <c r="G49" s="1203"/>
      <c r="H49" s="1204"/>
      <c r="I49" s="333" t="s">
        <v>485</v>
      </c>
      <c r="J49" s="334" t="s">
        <v>485</v>
      </c>
      <c r="K49" s="334" t="s">
        <v>485</v>
      </c>
      <c r="L49" s="334" t="s">
        <v>485</v>
      </c>
      <c r="M49" s="335" t="s">
        <v>485</v>
      </c>
    </row>
    <row r="50" spans="2:13" ht="27.75" customHeight="1" x14ac:dyDescent="0.15">
      <c r="B50" s="1208" t="s">
        <v>40</v>
      </c>
      <c r="C50" s="1209"/>
      <c r="D50" s="107"/>
      <c r="E50" s="1203" t="s">
        <v>41</v>
      </c>
      <c r="F50" s="1203"/>
      <c r="G50" s="1203"/>
      <c r="H50" s="1204"/>
      <c r="I50" s="333">
        <v>1838</v>
      </c>
      <c r="J50" s="334">
        <v>2124</v>
      </c>
      <c r="K50" s="334">
        <v>2416</v>
      </c>
      <c r="L50" s="334">
        <v>2703</v>
      </c>
      <c r="M50" s="335">
        <v>3867</v>
      </c>
    </row>
    <row r="51" spans="2:13" ht="27.75" customHeight="1" x14ac:dyDescent="0.15">
      <c r="B51" s="1197"/>
      <c r="C51" s="1198"/>
      <c r="D51" s="104"/>
      <c r="E51" s="1203" t="s">
        <v>42</v>
      </c>
      <c r="F51" s="1203"/>
      <c r="G51" s="1203"/>
      <c r="H51" s="1204"/>
      <c r="I51" s="333">
        <v>3917</v>
      </c>
      <c r="J51" s="334">
        <v>3879</v>
      </c>
      <c r="K51" s="334">
        <v>3502</v>
      </c>
      <c r="L51" s="334">
        <v>3289</v>
      </c>
      <c r="M51" s="335">
        <v>3314</v>
      </c>
    </row>
    <row r="52" spans="2:13" ht="27.75" customHeight="1" x14ac:dyDescent="0.15">
      <c r="B52" s="1199"/>
      <c r="C52" s="1200"/>
      <c r="D52" s="104"/>
      <c r="E52" s="1203" t="s">
        <v>43</v>
      </c>
      <c r="F52" s="1203"/>
      <c r="G52" s="1203"/>
      <c r="H52" s="1204"/>
      <c r="I52" s="333">
        <v>18359</v>
      </c>
      <c r="J52" s="334">
        <v>18693</v>
      </c>
      <c r="K52" s="334">
        <v>17937</v>
      </c>
      <c r="L52" s="334">
        <v>17054</v>
      </c>
      <c r="M52" s="335">
        <v>15855</v>
      </c>
    </row>
    <row r="53" spans="2:13" ht="27.75" customHeight="1" thickBot="1" x14ac:dyDescent="0.2">
      <c r="B53" s="1210" t="s">
        <v>19</v>
      </c>
      <c r="C53" s="1211"/>
      <c r="D53" s="108"/>
      <c r="E53" s="1212" t="s">
        <v>44</v>
      </c>
      <c r="F53" s="1212"/>
      <c r="G53" s="1212"/>
      <c r="H53" s="1213"/>
      <c r="I53" s="336">
        <v>9111</v>
      </c>
      <c r="J53" s="337">
        <v>9427</v>
      </c>
      <c r="K53" s="337">
        <v>8597</v>
      </c>
      <c r="L53" s="337">
        <v>7980</v>
      </c>
      <c r="M53" s="338">
        <v>7619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XVzp0yczV5sjWw0kFG0cwKV3mG9j5dH1xcd3vj4VeIaDMseIv0XuC06aQ/lbjs8PgZ45a4zTBw4KYM7BL4SJw==" saltValue="dLxZAciuC2cZQltmpDcF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1617</v>
      </c>
      <c r="G55" s="339">
        <v>1793</v>
      </c>
      <c r="H55" s="340">
        <v>2600</v>
      </c>
    </row>
    <row r="56" spans="2:8" ht="52.5" customHeight="1" x14ac:dyDescent="0.15">
      <c r="B56" s="120"/>
      <c r="C56" s="1224" t="s">
        <v>47</v>
      </c>
      <c r="D56" s="1224"/>
      <c r="E56" s="1225"/>
      <c r="F56" s="341" t="s">
        <v>485</v>
      </c>
      <c r="G56" s="341" t="s">
        <v>485</v>
      </c>
      <c r="H56" s="342">
        <v>442</v>
      </c>
    </row>
    <row r="57" spans="2:8" ht="53.25" customHeight="1" x14ac:dyDescent="0.15">
      <c r="B57" s="120"/>
      <c r="C57" s="1226" t="s">
        <v>48</v>
      </c>
      <c r="D57" s="1226"/>
      <c r="E57" s="1227"/>
      <c r="F57" s="343">
        <v>56</v>
      </c>
      <c r="G57" s="343">
        <v>58</v>
      </c>
      <c r="H57" s="344">
        <v>57</v>
      </c>
    </row>
    <row r="58" spans="2:8" ht="45.75" customHeight="1" x14ac:dyDescent="0.15">
      <c r="B58" s="121"/>
      <c r="C58" s="1214" t="s">
        <v>548</v>
      </c>
      <c r="D58" s="1215"/>
      <c r="E58" s="1216"/>
      <c r="F58" s="345">
        <v>38</v>
      </c>
      <c r="G58" s="345">
        <v>41</v>
      </c>
      <c r="H58" s="346">
        <v>40</v>
      </c>
    </row>
    <row r="59" spans="2:8" ht="45.75" customHeight="1" x14ac:dyDescent="0.15">
      <c r="B59" s="121"/>
      <c r="C59" s="1214" t="s">
        <v>549</v>
      </c>
      <c r="D59" s="1215"/>
      <c r="E59" s="1216"/>
      <c r="F59" s="345">
        <v>16</v>
      </c>
      <c r="G59" s="345">
        <v>15</v>
      </c>
      <c r="H59" s="346">
        <v>15</v>
      </c>
    </row>
    <row r="60" spans="2:8" ht="45.75" customHeight="1" x14ac:dyDescent="0.15">
      <c r="B60" s="121"/>
      <c r="C60" s="1214" t="s">
        <v>550</v>
      </c>
      <c r="D60" s="1215"/>
      <c r="E60" s="1216"/>
      <c r="F60" s="345">
        <v>2</v>
      </c>
      <c r="G60" s="345">
        <v>2</v>
      </c>
      <c r="H60" s="346">
        <v>2</v>
      </c>
    </row>
    <row r="61" spans="2:8" ht="45.75" customHeight="1" x14ac:dyDescent="0.15">
      <c r="B61" s="121"/>
      <c r="C61" s="1214"/>
      <c r="D61" s="1215"/>
      <c r="E61" s="1216"/>
      <c r="F61" s="345"/>
      <c r="G61" s="345"/>
      <c r="H61" s="346"/>
    </row>
    <row r="62" spans="2:8" ht="45.75" customHeight="1" thickBot="1" x14ac:dyDescent="0.2">
      <c r="B62" s="122"/>
      <c r="C62" s="1217"/>
      <c r="D62" s="1218"/>
      <c r="E62" s="1219"/>
      <c r="F62" s="347"/>
      <c r="G62" s="347"/>
      <c r="H62" s="348"/>
    </row>
    <row r="63" spans="2:8" ht="52.5" customHeight="1" thickBot="1" x14ac:dyDescent="0.2">
      <c r="B63" s="123"/>
      <c r="C63" s="1220" t="s">
        <v>49</v>
      </c>
      <c r="D63" s="1220"/>
      <c r="E63" s="1221"/>
      <c r="F63" s="349">
        <v>1673</v>
      </c>
      <c r="G63" s="349">
        <v>1852</v>
      </c>
      <c r="H63" s="350">
        <v>3099</v>
      </c>
    </row>
    <row r="64" spans="2:8" x14ac:dyDescent="0.15"/>
  </sheetData>
  <sheetProtection algorithmName="SHA-512" hashValue="FBny2/ZG41EPstiT6MgYaBIfcxYftYhmq3ysG3QTvcMwFOe4/Eqh2zr2G8Vdo8D5w13PBFpSnfylezOT23UryA==" saltValue="e4pTc9Rsez0aGlsgpIBw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6907D-22B5-41A4-A705-F99D1879E30D}">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552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553</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554</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523</v>
      </c>
      <c r="BQ50" s="1234"/>
      <c r="BR50" s="1234"/>
      <c r="BS50" s="1234"/>
      <c r="BT50" s="1234"/>
      <c r="BU50" s="1234"/>
      <c r="BV50" s="1234"/>
      <c r="BW50" s="1234"/>
      <c r="BX50" s="1234" t="s">
        <v>524</v>
      </c>
      <c r="BY50" s="1234"/>
      <c r="BZ50" s="1234"/>
      <c r="CA50" s="1234"/>
      <c r="CB50" s="1234"/>
      <c r="CC50" s="1234"/>
      <c r="CD50" s="1234"/>
      <c r="CE50" s="1234"/>
      <c r="CF50" s="1234" t="s">
        <v>525</v>
      </c>
      <c r="CG50" s="1234"/>
      <c r="CH50" s="1234"/>
      <c r="CI50" s="1234"/>
      <c r="CJ50" s="1234"/>
      <c r="CK50" s="1234"/>
      <c r="CL50" s="1234"/>
      <c r="CM50" s="1234"/>
      <c r="CN50" s="1234" t="s">
        <v>526</v>
      </c>
      <c r="CO50" s="1234"/>
      <c r="CP50" s="1234"/>
      <c r="CQ50" s="1234"/>
      <c r="CR50" s="1234"/>
      <c r="CS50" s="1234"/>
      <c r="CT50" s="1234"/>
      <c r="CU50" s="1234"/>
      <c r="CV50" s="1234" t="s">
        <v>527</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555</v>
      </c>
      <c r="AO51" s="1233"/>
      <c r="AP51" s="1233"/>
      <c r="AQ51" s="1233"/>
      <c r="AR51" s="1233"/>
      <c r="AS51" s="1233"/>
      <c r="AT51" s="1233"/>
      <c r="AU51" s="1233"/>
      <c r="AV51" s="1233"/>
      <c r="AW51" s="1233"/>
      <c r="AX51" s="1233"/>
      <c r="AY51" s="1233"/>
      <c r="AZ51" s="1233"/>
      <c r="BA51" s="1233"/>
      <c r="BB51" s="1233" t="s">
        <v>556</v>
      </c>
      <c r="BC51" s="1233"/>
      <c r="BD51" s="1233"/>
      <c r="BE51" s="1233"/>
      <c r="BF51" s="1233"/>
      <c r="BG51" s="1233"/>
      <c r="BH51" s="1233"/>
      <c r="BI51" s="1233"/>
      <c r="BJ51" s="1233"/>
      <c r="BK51" s="1233"/>
      <c r="BL51" s="1233"/>
      <c r="BM51" s="1233"/>
      <c r="BN51" s="1233"/>
      <c r="BO51" s="1233"/>
      <c r="BP51" s="1230">
        <v>104.1</v>
      </c>
      <c r="BQ51" s="1230"/>
      <c r="BR51" s="1230"/>
      <c r="BS51" s="1230"/>
      <c r="BT51" s="1230"/>
      <c r="BU51" s="1230"/>
      <c r="BV51" s="1230"/>
      <c r="BW51" s="1230"/>
      <c r="BX51" s="1230">
        <v>99.3</v>
      </c>
      <c r="BY51" s="1230"/>
      <c r="BZ51" s="1230"/>
      <c r="CA51" s="1230"/>
      <c r="CB51" s="1230"/>
      <c r="CC51" s="1230"/>
      <c r="CD51" s="1230"/>
      <c r="CE51" s="1230"/>
      <c r="CF51" s="1230">
        <v>92.5</v>
      </c>
      <c r="CG51" s="1230"/>
      <c r="CH51" s="1230"/>
      <c r="CI51" s="1230"/>
      <c r="CJ51" s="1230"/>
      <c r="CK51" s="1230"/>
      <c r="CL51" s="1230"/>
      <c r="CM51" s="1230"/>
      <c r="CN51" s="1230">
        <v>83</v>
      </c>
      <c r="CO51" s="1230"/>
      <c r="CP51" s="1230"/>
      <c r="CQ51" s="1230"/>
      <c r="CR51" s="1230"/>
      <c r="CS51" s="1230"/>
      <c r="CT51" s="1230"/>
      <c r="CU51" s="1230"/>
      <c r="CV51" s="1230">
        <v>75.099999999999994</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557</v>
      </c>
      <c r="BC53" s="1233"/>
      <c r="BD53" s="1233"/>
      <c r="BE53" s="1233"/>
      <c r="BF53" s="1233"/>
      <c r="BG53" s="1233"/>
      <c r="BH53" s="1233"/>
      <c r="BI53" s="1233"/>
      <c r="BJ53" s="1233"/>
      <c r="BK53" s="1233"/>
      <c r="BL53" s="1233"/>
      <c r="BM53" s="1233"/>
      <c r="BN53" s="1233"/>
      <c r="BO53" s="1233"/>
      <c r="BP53" s="1230">
        <v>51</v>
      </c>
      <c r="BQ53" s="1230"/>
      <c r="BR53" s="1230"/>
      <c r="BS53" s="1230"/>
      <c r="BT53" s="1230"/>
      <c r="BU53" s="1230"/>
      <c r="BV53" s="1230"/>
      <c r="BW53" s="1230"/>
      <c r="BX53" s="1230">
        <v>50.8</v>
      </c>
      <c r="BY53" s="1230"/>
      <c r="BZ53" s="1230"/>
      <c r="CA53" s="1230"/>
      <c r="CB53" s="1230"/>
      <c r="CC53" s="1230"/>
      <c r="CD53" s="1230"/>
      <c r="CE53" s="1230"/>
      <c r="CF53" s="1230">
        <v>52.8</v>
      </c>
      <c r="CG53" s="1230"/>
      <c r="CH53" s="1230"/>
      <c r="CI53" s="1230"/>
      <c r="CJ53" s="1230"/>
      <c r="CK53" s="1230"/>
      <c r="CL53" s="1230"/>
      <c r="CM53" s="1230"/>
      <c r="CN53" s="1230">
        <v>55.4</v>
      </c>
      <c r="CO53" s="1230"/>
      <c r="CP53" s="1230"/>
      <c r="CQ53" s="1230"/>
      <c r="CR53" s="1230"/>
      <c r="CS53" s="1230"/>
      <c r="CT53" s="1230"/>
      <c r="CU53" s="1230"/>
      <c r="CV53" s="1230">
        <v>57.4</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558</v>
      </c>
      <c r="AO55" s="1234"/>
      <c r="AP55" s="1234"/>
      <c r="AQ55" s="1234"/>
      <c r="AR55" s="1234"/>
      <c r="AS55" s="1234"/>
      <c r="AT55" s="1234"/>
      <c r="AU55" s="1234"/>
      <c r="AV55" s="1234"/>
      <c r="AW55" s="1234"/>
      <c r="AX55" s="1234"/>
      <c r="AY55" s="1234"/>
      <c r="AZ55" s="1234"/>
      <c r="BA55" s="1234"/>
      <c r="BB55" s="1233" t="s">
        <v>556</v>
      </c>
      <c r="BC55" s="1233"/>
      <c r="BD55" s="1233"/>
      <c r="BE55" s="1233"/>
      <c r="BF55" s="1233"/>
      <c r="BG55" s="1233"/>
      <c r="BH55" s="1233"/>
      <c r="BI55" s="1233"/>
      <c r="BJ55" s="1233"/>
      <c r="BK55" s="1233"/>
      <c r="BL55" s="1233"/>
      <c r="BM55" s="1233"/>
      <c r="BN55" s="1233"/>
      <c r="BO55" s="1233"/>
      <c r="BP55" s="1230">
        <v>15.5</v>
      </c>
      <c r="BQ55" s="1230"/>
      <c r="BR55" s="1230"/>
      <c r="BS55" s="1230"/>
      <c r="BT55" s="1230"/>
      <c r="BU55" s="1230"/>
      <c r="BV55" s="1230"/>
      <c r="BW55" s="1230"/>
      <c r="BX55" s="1230">
        <v>4.5999999999999996</v>
      </c>
      <c r="BY55" s="1230"/>
      <c r="BZ55" s="1230"/>
      <c r="CA55" s="1230"/>
      <c r="CB55" s="1230"/>
      <c r="CC55" s="1230"/>
      <c r="CD55" s="1230"/>
      <c r="CE55" s="1230"/>
      <c r="CF55" s="1230">
        <v>0.6</v>
      </c>
      <c r="CG55" s="1230"/>
      <c r="CH55" s="1230"/>
      <c r="CI55" s="1230"/>
      <c r="CJ55" s="1230"/>
      <c r="CK55" s="1230"/>
      <c r="CL55" s="1230"/>
      <c r="CM55" s="1230"/>
      <c r="CN55" s="1230">
        <v>0</v>
      </c>
      <c r="CO55" s="1230"/>
      <c r="CP55" s="1230"/>
      <c r="CQ55" s="1230"/>
      <c r="CR55" s="1230"/>
      <c r="CS55" s="1230"/>
      <c r="CT55" s="1230"/>
      <c r="CU55" s="1230"/>
      <c r="CV55" s="1230">
        <v>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557</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61.4</v>
      </c>
      <c r="BY57" s="1230"/>
      <c r="BZ57" s="1230"/>
      <c r="CA57" s="1230"/>
      <c r="CB57" s="1230"/>
      <c r="CC57" s="1230"/>
      <c r="CD57" s="1230"/>
      <c r="CE57" s="1230"/>
      <c r="CF57" s="1230">
        <v>62.6</v>
      </c>
      <c r="CG57" s="1230"/>
      <c r="CH57" s="1230"/>
      <c r="CI57" s="1230"/>
      <c r="CJ57" s="1230"/>
      <c r="CK57" s="1230"/>
      <c r="CL57" s="1230"/>
      <c r="CM57" s="1230"/>
      <c r="CN57" s="1230">
        <v>63.6</v>
      </c>
      <c r="CO57" s="1230"/>
      <c r="CP57" s="1230"/>
      <c r="CQ57" s="1230"/>
      <c r="CR57" s="1230"/>
      <c r="CS57" s="1230"/>
      <c r="CT57" s="1230"/>
      <c r="CU57" s="1230"/>
      <c r="CV57" s="1230">
        <v>64.099999999999994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559</v>
      </c>
    </row>
    <row r="64" spans="1:109" x14ac:dyDescent="0.15">
      <c r="B64" s="247"/>
      <c r="G64" s="357"/>
      <c r="I64" s="369"/>
      <c r="J64" s="369"/>
      <c r="K64" s="369"/>
      <c r="L64" s="369"/>
      <c r="M64" s="369"/>
      <c r="N64" s="370"/>
      <c r="AM64" s="357"/>
      <c r="AN64" s="357" t="s">
        <v>552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561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554</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523</v>
      </c>
      <c r="BQ72" s="1234"/>
      <c r="BR72" s="1234"/>
      <c r="BS72" s="1234"/>
      <c r="BT72" s="1234"/>
      <c r="BU72" s="1234"/>
      <c r="BV72" s="1234"/>
      <c r="BW72" s="1234"/>
      <c r="BX72" s="1234" t="s">
        <v>524</v>
      </c>
      <c r="BY72" s="1234"/>
      <c r="BZ72" s="1234"/>
      <c r="CA72" s="1234"/>
      <c r="CB72" s="1234"/>
      <c r="CC72" s="1234"/>
      <c r="CD72" s="1234"/>
      <c r="CE72" s="1234"/>
      <c r="CF72" s="1234" t="s">
        <v>525</v>
      </c>
      <c r="CG72" s="1234"/>
      <c r="CH72" s="1234"/>
      <c r="CI72" s="1234"/>
      <c r="CJ72" s="1234"/>
      <c r="CK72" s="1234"/>
      <c r="CL72" s="1234"/>
      <c r="CM72" s="1234"/>
      <c r="CN72" s="1234" t="s">
        <v>526</v>
      </c>
      <c r="CO72" s="1234"/>
      <c r="CP72" s="1234"/>
      <c r="CQ72" s="1234"/>
      <c r="CR72" s="1234"/>
      <c r="CS72" s="1234"/>
      <c r="CT72" s="1234"/>
      <c r="CU72" s="1234"/>
      <c r="CV72" s="1234" t="s">
        <v>527</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555</v>
      </c>
      <c r="AO73" s="1233"/>
      <c r="AP73" s="1233"/>
      <c r="AQ73" s="1233"/>
      <c r="AR73" s="1233"/>
      <c r="AS73" s="1233"/>
      <c r="AT73" s="1233"/>
      <c r="AU73" s="1233"/>
      <c r="AV73" s="1233"/>
      <c r="AW73" s="1233"/>
      <c r="AX73" s="1233"/>
      <c r="AY73" s="1233"/>
      <c r="AZ73" s="1233"/>
      <c r="BA73" s="1233"/>
      <c r="BB73" s="1233" t="s">
        <v>556</v>
      </c>
      <c r="BC73" s="1233"/>
      <c r="BD73" s="1233"/>
      <c r="BE73" s="1233"/>
      <c r="BF73" s="1233"/>
      <c r="BG73" s="1233"/>
      <c r="BH73" s="1233"/>
      <c r="BI73" s="1233"/>
      <c r="BJ73" s="1233"/>
      <c r="BK73" s="1233"/>
      <c r="BL73" s="1233"/>
      <c r="BM73" s="1233"/>
      <c r="BN73" s="1233"/>
      <c r="BO73" s="1233"/>
      <c r="BP73" s="1230">
        <v>104.1</v>
      </c>
      <c r="BQ73" s="1230"/>
      <c r="BR73" s="1230"/>
      <c r="BS73" s="1230"/>
      <c r="BT73" s="1230"/>
      <c r="BU73" s="1230"/>
      <c r="BV73" s="1230"/>
      <c r="BW73" s="1230"/>
      <c r="BX73" s="1230">
        <v>99.3</v>
      </c>
      <c r="BY73" s="1230"/>
      <c r="BZ73" s="1230"/>
      <c r="CA73" s="1230"/>
      <c r="CB73" s="1230"/>
      <c r="CC73" s="1230"/>
      <c r="CD73" s="1230"/>
      <c r="CE73" s="1230"/>
      <c r="CF73" s="1230">
        <v>92.5</v>
      </c>
      <c r="CG73" s="1230"/>
      <c r="CH73" s="1230"/>
      <c r="CI73" s="1230"/>
      <c r="CJ73" s="1230"/>
      <c r="CK73" s="1230"/>
      <c r="CL73" s="1230"/>
      <c r="CM73" s="1230"/>
      <c r="CN73" s="1230">
        <v>83</v>
      </c>
      <c r="CO73" s="1230"/>
      <c r="CP73" s="1230"/>
      <c r="CQ73" s="1230"/>
      <c r="CR73" s="1230"/>
      <c r="CS73" s="1230"/>
      <c r="CT73" s="1230"/>
      <c r="CU73" s="1230"/>
      <c r="CV73" s="1230">
        <v>75.099999999999994</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560</v>
      </c>
      <c r="BC75" s="1233"/>
      <c r="BD75" s="1233"/>
      <c r="BE75" s="1233"/>
      <c r="BF75" s="1233"/>
      <c r="BG75" s="1233"/>
      <c r="BH75" s="1233"/>
      <c r="BI75" s="1233"/>
      <c r="BJ75" s="1233"/>
      <c r="BK75" s="1233"/>
      <c r="BL75" s="1233"/>
      <c r="BM75" s="1233"/>
      <c r="BN75" s="1233"/>
      <c r="BO75" s="1233"/>
      <c r="BP75" s="1230">
        <v>5.7</v>
      </c>
      <c r="BQ75" s="1230"/>
      <c r="BR75" s="1230"/>
      <c r="BS75" s="1230"/>
      <c r="BT75" s="1230"/>
      <c r="BU75" s="1230"/>
      <c r="BV75" s="1230"/>
      <c r="BW75" s="1230"/>
      <c r="BX75" s="1230">
        <v>6.8</v>
      </c>
      <c r="BY75" s="1230"/>
      <c r="BZ75" s="1230"/>
      <c r="CA75" s="1230"/>
      <c r="CB75" s="1230"/>
      <c r="CC75" s="1230"/>
      <c r="CD75" s="1230"/>
      <c r="CE75" s="1230"/>
      <c r="CF75" s="1230">
        <v>8</v>
      </c>
      <c r="CG75" s="1230"/>
      <c r="CH75" s="1230"/>
      <c r="CI75" s="1230"/>
      <c r="CJ75" s="1230"/>
      <c r="CK75" s="1230"/>
      <c r="CL75" s="1230"/>
      <c r="CM75" s="1230"/>
      <c r="CN75" s="1230">
        <v>8.5</v>
      </c>
      <c r="CO75" s="1230"/>
      <c r="CP75" s="1230"/>
      <c r="CQ75" s="1230"/>
      <c r="CR75" s="1230"/>
      <c r="CS75" s="1230"/>
      <c r="CT75" s="1230"/>
      <c r="CU75" s="1230"/>
      <c r="CV75" s="1230">
        <v>8.1</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558</v>
      </c>
      <c r="AO77" s="1234"/>
      <c r="AP77" s="1234"/>
      <c r="AQ77" s="1234"/>
      <c r="AR77" s="1234"/>
      <c r="AS77" s="1234"/>
      <c r="AT77" s="1234"/>
      <c r="AU77" s="1234"/>
      <c r="AV77" s="1234"/>
      <c r="AW77" s="1234"/>
      <c r="AX77" s="1234"/>
      <c r="AY77" s="1234"/>
      <c r="AZ77" s="1234"/>
      <c r="BA77" s="1234"/>
      <c r="BB77" s="1233" t="s">
        <v>556</v>
      </c>
      <c r="BC77" s="1233"/>
      <c r="BD77" s="1233"/>
      <c r="BE77" s="1233"/>
      <c r="BF77" s="1233"/>
      <c r="BG77" s="1233"/>
      <c r="BH77" s="1233"/>
      <c r="BI77" s="1233"/>
      <c r="BJ77" s="1233"/>
      <c r="BK77" s="1233"/>
      <c r="BL77" s="1233"/>
      <c r="BM77" s="1233"/>
      <c r="BN77" s="1233"/>
      <c r="BO77" s="1233"/>
      <c r="BP77" s="1230">
        <v>15.5</v>
      </c>
      <c r="BQ77" s="1230"/>
      <c r="BR77" s="1230"/>
      <c r="BS77" s="1230"/>
      <c r="BT77" s="1230"/>
      <c r="BU77" s="1230"/>
      <c r="BV77" s="1230"/>
      <c r="BW77" s="1230"/>
      <c r="BX77" s="1230">
        <v>4.5999999999999996</v>
      </c>
      <c r="BY77" s="1230"/>
      <c r="BZ77" s="1230"/>
      <c r="CA77" s="1230"/>
      <c r="CB77" s="1230"/>
      <c r="CC77" s="1230"/>
      <c r="CD77" s="1230"/>
      <c r="CE77" s="1230"/>
      <c r="CF77" s="1230">
        <v>0.6</v>
      </c>
      <c r="CG77" s="1230"/>
      <c r="CH77" s="1230"/>
      <c r="CI77" s="1230"/>
      <c r="CJ77" s="1230"/>
      <c r="CK77" s="1230"/>
      <c r="CL77" s="1230"/>
      <c r="CM77" s="1230"/>
      <c r="CN77" s="1230">
        <v>0</v>
      </c>
      <c r="CO77" s="1230"/>
      <c r="CP77" s="1230"/>
      <c r="CQ77" s="1230"/>
      <c r="CR77" s="1230"/>
      <c r="CS77" s="1230"/>
      <c r="CT77" s="1230"/>
      <c r="CU77" s="1230"/>
      <c r="CV77" s="1230">
        <v>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560</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6.3</v>
      </c>
      <c r="BY79" s="1230"/>
      <c r="BZ79" s="1230"/>
      <c r="CA79" s="1230"/>
      <c r="CB79" s="1230"/>
      <c r="CC79" s="1230"/>
      <c r="CD79" s="1230"/>
      <c r="CE79" s="1230"/>
      <c r="CF79" s="1230">
        <v>6.6</v>
      </c>
      <c r="CG79" s="1230"/>
      <c r="CH79" s="1230"/>
      <c r="CI79" s="1230"/>
      <c r="CJ79" s="1230"/>
      <c r="CK79" s="1230"/>
      <c r="CL79" s="1230"/>
      <c r="CM79" s="1230"/>
      <c r="CN79" s="1230">
        <v>6.8</v>
      </c>
      <c r="CO79" s="1230"/>
      <c r="CP79" s="1230"/>
      <c r="CQ79" s="1230"/>
      <c r="CR79" s="1230"/>
      <c r="CS79" s="1230"/>
      <c r="CT79" s="1230"/>
      <c r="CU79" s="1230"/>
      <c r="CV79" s="1230">
        <v>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2q5G6E3iNVOCKRG4JsaLnEhM7501t83jDLS8R429jdocyCK5QcQlxyoPhIKWldV/BmYqAg9yfmTuLrJ0aIy4A==" saltValue="oW1Xs2Gzm4Ep9+C1XQYQq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41F8-8B68-40A9-8D7B-745BD5C0DCF1}">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hVpb0+/QViN3TpxwhQw0Ky++BDYhcWgPQSzgB/+7YwFvJQ+rmmaTa2IZV0zr0SowqqT78QMzvIS6yKhUTOB0g==" saltValue="2k5ZdHXN0q0WI7bO+JsC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308E7-1337-44B0-9047-6646647D4C3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OJroiUm3hokHZdFIZCTCZslASEzsCDIThZ9rFpVXD4v2lw527vHJ5hmqFXo235927AouHgk0/Jc/PM0fQBP5ow==" saltValue="vR962h4hA5dBTNF5nnJeT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22822</v>
      </c>
      <c r="E3" s="142"/>
      <c r="F3" s="143">
        <v>52068</v>
      </c>
      <c r="G3" s="144"/>
      <c r="H3" s="145"/>
    </row>
    <row r="4" spans="1:8" x14ac:dyDescent="0.15">
      <c r="A4" s="146"/>
      <c r="B4" s="147"/>
      <c r="C4" s="148"/>
      <c r="D4" s="149">
        <v>15319</v>
      </c>
      <c r="E4" s="150"/>
      <c r="F4" s="151">
        <v>26936</v>
      </c>
      <c r="G4" s="152"/>
      <c r="H4" s="153"/>
    </row>
    <row r="5" spans="1:8" x14ac:dyDescent="0.15">
      <c r="A5" s="134" t="s">
        <v>517</v>
      </c>
      <c r="B5" s="139"/>
      <c r="C5" s="140"/>
      <c r="D5" s="141">
        <v>43805</v>
      </c>
      <c r="E5" s="142"/>
      <c r="F5" s="143">
        <v>47161</v>
      </c>
      <c r="G5" s="144"/>
      <c r="H5" s="145"/>
    </row>
    <row r="6" spans="1:8" x14ac:dyDescent="0.15">
      <c r="A6" s="146"/>
      <c r="B6" s="147"/>
      <c r="C6" s="148"/>
      <c r="D6" s="149">
        <v>32084</v>
      </c>
      <c r="E6" s="150"/>
      <c r="F6" s="151">
        <v>24595</v>
      </c>
      <c r="G6" s="152"/>
      <c r="H6" s="153"/>
    </row>
    <row r="7" spans="1:8" x14ac:dyDescent="0.15">
      <c r="A7" s="134" t="s">
        <v>518</v>
      </c>
      <c r="B7" s="139"/>
      <c r="C7" s="140"/>
      <c r="D7" s="141">
        <v>17507</v>
      </c>
      <c r="E7" s="142"/>
      <c r="F7" s="143">
        <v>43423</v>
      </c>
      <c r="G7" s="144"/>
      <c r="H7" s="145"/>
    </row>
    <row r="8" spans="1:8" x14ac:dyDescent="0.15">
      <c r="A8" s="146"/>
      <c r="B8" s="147"/>
      <c r="C8" s="148"/>
      <c r="D8" s="149">
        <v>8648</v>
      </c>
      <c r="E8" s="150"/>
      <c r="F8" s="151">
        <v>22207</v>
      </c>
      <c r="G8" s="152"/>
      <c r="H8" s="153"/>
    </row>
    <row r="9" spans="1:8" x14ac:dyDescent="0.15">
      <c r="A9" s="134" t="s">
        <v>519</v>
      </c>
      <c r="B9" s="139"/>
      <c r="C9" s="140"/>
      <c r="D9" s="141">
        <v>35847</v>
      </c>
      <c r="E9" s="142"/>
      <c r="F9" s="143">
        <v>45265</v>
      </c>
      <c r="G9" s="144"/>
      <c r="H9" s="145"/>
    </row>
    <row r="10" spans="1:8" x14ac:dyDescent="0.15">
      <c r="A10" s="146"/>
      <c r="B10" s="147"/>
      <c r="C10" s="148"/>
      <c r="D10" s="149">
        <v>13007</v>
      </c>
      <c r="E10" s="150"/>
      <c r="F10" s="151">
        <v>22600</v>
      </c>
      <c r="G10" s="152"/>
      <c r="H10" s="153"/>
    </row>
    <row r="11" spans="1:8" x14ac:dyDescent="0.15">
      <c r="A11" s="134" t="s">
        <v>520</v>
      </c>
      <c r="B11" s="139"/>
      <c r="C11" s="140"/>
      <c r="D11" s="141">
        <v>36269</v>
      </c>
      <c r="E11" s="142"/>
      <c r="F11" s="143">
        <v>54621</v>
      </c>
      <c r="G11" s="144"/>
      <c r="H11" s="145"/>
    </row>
    <row r="12" spans="1:8" x14ac:dyDescent="0.15">
      <c r="A12" s="146"/>
      <c r="B12" s="147"/>
      <c r="C12" s="154"/>
      <c r="D12" s="149">
        <v>16199</v>
      </c>
      <c r="E12" s="150"/>
      <c r="F12" s="151">
        <v>30892</v>
      </c>
      <c r="G12" s="152"/>
      <c r="H12" s="153"/>
    </row>
    <row r="13" spans="1:8" x14ac:dyDescent="0.15">
      <c r="A13" s="134"/>
      <c r="B13" s="139"/>
      <c r="C13" s="140"/>
      <c r="D13" s="141">
        <v>31250</v>
      </c>
      <c r="E13" s="142"/>
      <c r="F13" s="143">
        <v>48508</v>
      </c>
      <c r="G13" s="155"/>
      <c r="H13" s="145"/>
    </row>
    <row r="14" spans="1:8" x14ac:dyDescent="0.15">
      <c r="A14" s="146"/>
      <c r="B14" s="147"/>
      <c r="C14" s="148"/>
      <c r="D14" s="149">
        <v>17051</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3.05</v>
      </c>
      <c r="C19" s="156">
        <f>ROUND(VALUE(SUBSTITUTE(実質収支比率等に係る経年分析!G$48,"▲","-")),2)</f>
        <v>2.7</v>
      </c>
      <c r="D19" s="156">
        <f>ROUND(VALUE(SUBSTITUTE(実質収支比率等に係る経年分析!H$48,"▲","-")),2)</f>
        <v>3.27</v>
      </c>
      <c r="E19" s="156">
        <f>ROUND(VALUE(SUBSTITUTE(実質収支比率等に係る経年分析!I$48,"▲","-")),2)</f>
        <v>2.27</v>
      </c>
      <c r="F19" s="156">
        <f>ROUND(VALUE(SUBSTITUTE(実質収支比率等に係る経年分析!J$48,"▲","-")),2)</f>
        <v>7.86</v>
      </c>
    </row>
    <row r="20" spans="1:11" x14ac:dyDescent="0.15">
      <c r="A20" s="156" t="s">
        <v>53</v>
      </c>
      <c r="B20" s="156">
        <f>ROUND(VALUE(SUBSTITUTE(実質収支比率等に係る経年分析!F$47,"▲","-")),2)</f>
        <v>12.94</v>
      </c>
      <c r="C20" s="156">
        <f>ROUND(VALUE(SUBSTITUTE(実質収支比率等に係る経年分析!G$47,"▲","-")),2)</f>
        <v>13.48</v>
      </c>
      <c r="D20" s="156">
        <f>ROUND(VALUE(SUBSTITUTE(実質収支比率等に係る経年分析!H$47,"▲","-")),2)</f>
        <v>15.08</v>
      </c>
      <c r="E20" s="156">
        <f>ROUND(VALUE(SUBSTITUTE(実質収支比率等に係る経年分析!I$47,"▲","-")),2)</f>
        <v>16.22</v>
      </c>
      <c r="F20" s="156">
        <f>ROUND(VALUE(SUBSTITUTE(実質収支比率等に係る経年分析!J$47,"▲","-")),2)</f>
        <v>22.51</v>
      </c>
    </row>
    <row r="21" spans="1:11" x14ac:dyDescent="0.15">
      <c r="A21" s="156" t="s">
        <v>54</v>
      </c>
      <c r="B21" s="156">
        <f>IF(ISNUMBER(VALUE(SUBSTITUTE(実質収支比率等に係る経年分析!F$49,"▲","-"))),ROUND(VALUE(SUBSTITUTE(実質収支比率等に係る経年分析!F$49,"▲","-")),2),NA())</f>
        <v>3.02</v>
      </c>
      <c r="C21" s="156">
        <f>IF(ISNUMBER(VALUE(SUBSTITUTE(実質収支比率等に係る経年分析!G$49,"▲","-"))),ROUND(VALUE(SUBSTITUTE(実質収支比率等に係る経年分析!G$49,"▲","-")),2),NA())</f>
        <v>1.3</v>
      </c>
      <c r="D21" s="156">
        <f>IF(ISNUMBER(VALUE(SUBSTITUTE(実質収支比率等に係る経年分析!H$49,"▲","-"))),ROUND(VALUE(SUBSTITUTE(実質収支比率等に係る経年分析!H$49,"▲","-")),2),NA())</f>
        <v>1.93</v>
      </c>
      <c r="E21" s="156">
        <f>IF(ISNUMBER(VALUE(SUBSTITUTE(実質収支比率等に係る経年分析!I$49,"▲","-"))),ROUND(VALUE(SUBSTITUTE(実質収支比率等に係る経年分析!I$49,"▲","-")),2),NA())</f>
        <v>0.7</v>
      </c>
      <c r="F21" s="156">
        <f>IF(ISNUMBER(VALUE(SUBSTITUTE(実質収支比率等に係る経年分析!J$49,"▲","-"))),ROUND(VALUE(SUBSTITUTE(実質収支比率等に係る経年分析!J$49,"▲","-")),2),NA())</f>
        <v>12.67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0.03</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0.09</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1.0900000000000001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0.37</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1640</v>
      </c>
      <c r="E42" s="158"/>
      <c r="F42" s="158"/>
      <c r="G42" s="158">
        <f>'実質公債費比率（分子）の構造'!L$52</f>
        <v>1678</v>
      </c>
      <c r="H42" s="158"/>
      <c r="I42" s="158"/>
      <c r="J42" s="158">
        <f>'実質公債費比率（分子）の構造'!M$52</f>
        <v>1715</v>
      </c>
      <c r="K42" s="158"/>
      <c r="L42" s="158"/>
      <c r="M42" s="158">
        <f>'実質公債費比率（分子）の構造'!N$52</f>
        <v>1727</v>
      </c>
      <c r="N42" s="158"/>
      <c r="O42" s="158"/>
      <c r="P42" s="158">
        <f>'実質公債費比率（分子）の構造'!O$52</f>
        <v>1717</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47</v>
      </c>
      <c r="C44" s="158"/>
      <c r="D44" s="158"/>
      <c r="E44" s="158">
        <f>'実質公債費比率（分子）の構造'!L$50</f>
        <v>237</v>
      </c>
      <c r="F44" s="158"/>
      <c r="G44" s="158"/>
      <c r="H44" s="158">
        <f>'実質公債費比率（分子）の構造'!M$50</f>
        <v>32</v>
      </c>
      <c r="I44" s="158"/>
      <c r="J44" s="158"/>
      <c r="K44" s="158">
        <f>'実質公債費比率（分子）の構造'!N$50</f>
        <v>29</v>
      </c>
      <c r="L44" s="158"/>
      <c r="M44" s="158"/>
      <c r="N44" s="158">
        <f>'実質公債費比率（分子）の構造'!O$50</f>
        <v>35</v>
      </c>
      <c r="O44" s="158"/>
      <c r="P44" s="158"/>
    </row>
    <row r="45" spans="1:16" x14ac:dyDescent="0.15">
      <c r="A45" s="158" t="s">
        <v>63</v>
      </c>
      <c r="B45" s="158">
        <f>'実質公債費比率（分子）の構造'!K$49</f>
        <v>48</v>
      </c>
      <c r="C45" s="158"/>
      <c r="D45" s="158"/>
      <c r="E45" s="158">
        <f>'実質公債費比率（分子）の構造'!L$49</f>
        <v>69</v>
      </c>
      <c r="F45" s="158"/>
      <c r="G45" s="158"/>
      <c r="H45" s="158">
        <f>'実質公債費比率（分子）の構造'!M$49</f>
        <v>70</v>
      </c>
      <c r="I45" s="158"/>
      <c r="J45" s="158"/>
      <c r="K45" s="158">
        <f>'実質公債費比率（分子）の構造'!N$49</f>
        <v>70</v>
      </c>
      <c r="L45" s="158"/>
      <c r="M45" s="158"/>
      <c r="N45" s="158">
        <f>'実質公債費比率（分子）の構造'!O$49</f>
        <v>70</v>
      </c>
      <c r="O45" s="158"/>
      <c r="P45" s="158"/>
    </row>
    <row r="46" spans="1:16" x14ac:dyDescent="0.15">
      <c r="A46" s="158" t="s">
        <v>64</v>
      </c>
      <c r="B46" s="158">
        <f>'実質公債費比率（分子）の構造'!K$48</f>
        <v>272</v>
      </c>
      <c r="C46" s="158"/>
      <c r="D46" s="158"/>
      <c r="E46" s="158">
        <f>'実質公債費比率（分子）の構造'!L$48</f>
        <v>273</v>
      </c>
      <c r="F46" s="158"/>
      <c r="G46" s="158"/>
      <c r="H46" s="158">
        <f>'実質公債費比率（分子）の構造'!M$48</f>
        <v>271</v>
      </c>
      <c r="I46" s="158"/>
      <c r="J46" s="158"/>
      <c r="K46" s="158">
        <f>'実質公債費比率（分子）の構造'!N$48</f>
        <v>268</v>
      </c>
      <c r="L46" s="158"/>
      <c r="M46" s="158"/>
      <c r="N46" s="158">
        <f>'実質公債費比率（分子）の構造'!O$48</f>
        <v>279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1838</v>
      </c>
      <c r="C49" s="158"/>
      <c r="D49" s="158"/>
      <c r="E49" s="158">
        <f>'実質公債費比率（分子）の構造'!L$45</f>
        <v>2006</v>
      </c>
      <c r="F49" s="158"/>
      <c r="G49" s="158"/>
      <c r="H49" s="158">
        <f>'実質公債費比率（分子）の構造'!M$45</f>
        <v>2103</v>
      </c>
      <c r="I49" s="158"/>
      <c r="J49" s="158"/>
      <c r="K49" s="158">
        <f>'実質公債費比率（分子）の構造'!N$45</f>
        <v>2129</v>
      </c>
      <c r="L49" s="158"/>
      <c r="M49" s="158"/>
      <c r="N49" s="158">
        <f>'実質公債費比率（分子）の構造'!O$45</f>
        <v>2161</v>
      </c>
      <c r="O49" s="158"/>
      <c r="P49" s="158"/>
    </row>
    <row r="50" spans="1:16" x14ac:dyDescent="0.15">
      <c r="A50" s="158" t="s">
        <v>67</v>
      </c>
      <c r="B50" s="158" t="e">
        <f>NA()</f>
        <v>#N/A</v>
      </c>
      <c r="C50" s="158">
        <f>IF(ISNUMBER('実質公債費比率（分子）の構造'!K$53),'実質公債費比率（分子）の構造'!K$53,NA())</f>
        <v>565</v>
      </c>
      <c r="D50" s="158" t="e">
        <f>NA()</f>
        <v>#N/A</v>
      </c>
      <c r="E50" s="158" t="e">
        <f>NA()</f>
        <v>#N/A</v>
      </c>
      <c r="F50" s="158">
        <f>IF(ISNUMBER('実質公債費比率（分子）の構造'!L$53),'実質公債費比率（分子）の構造'!L$53,NA())</f>
        <v>907</v>
      </c>
      <c r="G50" s="158" t="e">
        <f>NA()</f>
        <v>#N/A</v>
      </c>
      <c r="H50" s="158" t="e">
        <f>NA()</f>
        <v>#N/A</v>
      </c>
      <c r="I50" s="158">
        <f>IF(ISNUMBER('実質公債費比率（分子）の構造'!M$53),'実質公債費比率（分子）の構造'!M$53,NA())</f>
        <v>761</v>
      </c>
      <c r="J50" s="158" t="e">
        <f>NA()</f>
        <v>#N/A</v>
      </c>
      <c r="K50" s="158" t="e">
        <f>NA()</f>
        <v>#N/A</v>
      </c>
      <c r="L50" s="158">
        <f>IF(ISNUMBER('実質公債費比率（分子）の構造'!N$53),'実質公債費比率（分子）の構造'!N$53,NA())</f>
        <v>769</v>
      </c>
      <c r="M50" s="158" t="e">
        <f>NA()</f>
        <v>#N/A</v>
      </c>
      <c r="N50" s="158" t="e">
        <f>NA()</f>
        <v>#N/A</v>
      </c>
      <c r="O50" s="158">
        <f>IF(ISNUMBER('実質公債費比率（分子）の構造'!O$53),'実質公債費比率（分子）の構造'!O$53,NA())</f>
        <v>828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18359</v>
      </c>
      <c r="E56" s="157"/>
      <c r="F56" s="157"/>
      <c r="G56" s="157">
        <f>'将来負担比率（分子）の構造'!J$52</f>
        <v>18693</v>
      </c>
      <c r="H56" s="157"/>
      <c r="I56" s="157"/>
      <c r="J56" s="157">
        <f>'将来負担比率（分子）の構造'!K$52</f>
        <v>17937</v>
      </c>
      <c r="K56" s="157"/>
      <c r="L56" s="157"/>
      <c r="M56" s="157">
        <f>'将来負担比率（分子）の構造'!L$52</f>
        <v>17054</v>
      </c>
      <c r="N56" s="157"/>
      <c r="O56" s="157"/>
      <c r="P56" s="157">
        <f>'将来負担比率（分子）の構造'!M$52</f>
        <v>15855</v>
      </c>
    </row>
    <row r="57" spans="1:16" x14ac:dyDescent="0.15">
      <c r="A57" s="157" t="s">
        <v>42</v>
      </c>
      <c r="B57" s="157"/>
      <c r="C57" s="157"/>
      <c r="D57" s="157">
        <f>'将来負担比率（分子）の構造'!I$51</f>
        <v>3917</v>
      </c>
      <c r="E57" s="157"/>
      <c r="F57" s="157"/>
      <c r="G57" s="157">
        <f>'将来負担比率（分子）の構造'!J$51</f>
        <v>3879</v>
      </c>
      <c r="H57" s="157"/>
      <c r="I57" s="157"/>
      <c r="J57" s="157">
        <f>'将来負担比率（分子）の構造'!K$51</f>
        <v>3502</v>
      </c>
      <c r="K57" s="157"/>
      <c r="L57" s="157"/>
      <c r="M57" s="157">
        <f>'将来負担比率（分子）の構造'!L$51</f>
        <v>3289</v>
      </c>
      <c r="N57" s="157"/>
      <c r="O57" s="157"/>
      <c r="P57" s="157">
        <f>'将来負担比率（分子）の構造'!M$51</f>
        <v>3314</v>
      </c>
    </row>
    <row r="58" spans="1:16" x14ac:dyDescent="0.15">
      <c r="A58" s="157" t="s">
        <v>41</v>
      </c>
      <c r="B58" s="157"/>
      <c r="C58" s="157"/>
      <c r="D58" s="157">
        <f>'将来負担比率（分子）の構造'!I$50</f>
        <v>1838</v>
      </c>
      <c r="E58" s="157"/>
      <c r="F58" s="157"/>
      <c r="G58" s="157">
        <f>'将来負担比率（分子）の構造'!J$50</f>
        <v>2124</v>
      </c>
      <c r="H58" s="157"/>
      <c r="I58" s="157"/>
      <c r="J58" s="157">
        <f>'将来負担比率（分子）の構造'!K$50</f>
        <v>2416</v>
      </c>
      <c r="K58" s="157"/>
      <c r="L58" s="157"/>
      <c r="M58" s="157">
        <f>'将来負担比率（分子）の構造'!L$50</f>
        <v>2703</v>
      </c>
      <c r="N58" s="157"/>
      <c r="O58" s="157"/>
      <c r="P58" s="157">
        <f>'将来負担比率（分子）の構造'!M$50</f>
        <v>3867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2418</v>
      </c>
      <c r="C62" s="157"/>
      <c r="D62" s="157"/>
      <c r="E62" s="157">
        <f>'将来負担比率（分子）の構造'!J$45</f>
        <v>2549</v>
      </c>
      <c r="F62" s="157"/>
      <c r="G62" s="157"/>
      <c r="H62" s="157">
        <f>'将来負担比率（分子）の構造'!K$45</f>
        <v>2479</v>
      </c>
      <c r="I62" s="157"/>
      <c r="J62" s="157"/>
      <c r="K62" s="157">
        <f>'将来負担比率（分子）の構造'!L$45</f>
        <v>2469</v>
      </c>
      <c r="L62" s="157"/>
      <c r="M62" s="157"/>
      <c r="N62" s="157">
        <f>'将来負担比率（分子）の構造'!M$45</f>
        <v>2510</v>
      </c>
      <c r="O62" s="157"/>
      <c r="P62" s="157"/>
    </row>
    <row r="63" spans="1:16" x14ac:dyDescent="0.15">
      <c r="A63" s="157" t="s">
        <v>34</v>
      </c>
      <c r="B63" s="157">
        <f>'将来負担比率（分子）の構造'!I$44</f>
        <v>773</v>
      </c>
      <c r="C63" s="157"/>
      <c r="D63" s="157"/>
      <c r="E63" s="157">
        <f>'将来負担比率（分子）の構造'!J$44</f>
        <v>774</v>
      </c>
      <c r="F63" s="157"/>
      <c r="G63" s="157"/>
      <c r="H63" s="157">
        <f>'将来負担比率（分子）の構造'!K$44</f>
        <v>706</v>
      </c>
      <c r="I63" s="157"/>
      <c r="J63" s="157"/>
      <c r="K63" s="157">
        <f>'将来負担比率（分子）の構造'!L$44</f>
        <v>638</v>
      </c>
      <c r="L63" s="157"/>
      <c r="M63" s="157"/>
      <c r="N63" s="157">
        <f>'将来負担比率（分子）の構造'!M$44</f>
        <v>569</v>
      </c>
      <c r="O63" s="157"/>
      <c r="P63" s="157"/>
    </row>
    <row r="64" spans="1:16" x14ac:dyDescent="0.15">
      <c r="A64" s="157" t="s">
        <v>33</v>
      </c>
      <c r="B64" s="157">
        <f>'将来負担比率（分子）の構造'!I$43</f>
        <v>4088</v>
      </c>
      <c r="C64" s="157"/>
      <c r="D64" s="157"/>
      <c r="E64" s="157">
        <f>'将来負担比率（分子）の構造'!J$43</f>
        <v>3897</v>
      </c>
      <c r="F64" s="157"/>
      <c r="G64" s="157"/>
      <c r="H64" s="157">
        <f>'将来負担比率（分子）の構造'!K$43</f>
        <v>3574</v>
      </c>
      <c r="I64" s="157"/>
      <c r="J64" s="157"/>
      <c r="K64" s="157">
        <f>'将来負担比率（分子）の構造'!L$43</f>
        <v>3250</v>
      </c>
      <c r="L64" s="157"/>
      <c r="M64" s="157"/>
      <c r="N64" s="157">
        <f>'将来負担比率（分子）の構造'!M$43</f>
        <v>3192</v>
      </c>
      <c r="O64" s="157"/>
      <c r="P64" s="157"/>
    </row>
    <row r="65" spans="1:16" x14ac:dyDescent="0.15">
      <c r="A65" s="157" t="s">
        <v>32</v>
      </c>
      <c r="B65" s="157">
        <f>'将来負担比率（分子）の構造'!I$42</f>
        <v>1105</v>
      </c>
      <c r="C65" s="157"/>
      <c r="D65" s="157"/>
      <c r="E65" s="157">
        <f>'将来負担比率（分子）の構造'!J$42</f>
        <v>1023</v>
      </c>
      <c r="F65" s="157"/>
      <c r="G65" s="157"/>
      <c r="H65" s="157">
        <f>'将来負担比率（分子）の構造'!K$42</f>
        <v>988</v>
      </c>
      <c r="I65" s="157"/>
      <c r="J65" s="157"/>
      <c r="K65" s="157">
        <f>'将来負担比率（分子）の構造'!L$42</f>
        <v>948</v>
      </c>
      <c r="L65" s="157"/>
      <c r="M65" s="157"/>
      <c r="N65" s="157">
        <f>'将来負担比率（分子）の構造'!M$42</f>
        <v>1656</v>
      </c>
      <c r="O65" s="157"/>
      <c r="P65" s="157"/>
    </row>
    <row r="66" spans="1:16" x14ac:dyDescent="0.15">
      <c r="A66" s="157" t="s">
        <v>31</v>
      </c>
      <c r="B66" s="157">
        <f>'将来負担比率（分子）の構造'!I$41</f>
        <v>24841</v>
      </c>
      <c r="C66" s="157"/>
      <c r="D66" s="157"/>
      <c r="E66" s="157">
        <f>'将来負担比率（分子）の構造'!J$41</f>
        <v>25880</v>
      </c>
      <c r="F66" s="157"/>
      <c r="G66" s="157"/>
      <c r="H66" s="157">
        <f>'将来負担比率（分子）の構造'!K$41</f>
        <v>24705</v>
      </c>
      <c r="I66" s="157"/>
      <c r="J66" s="157"/>
      <c r="K66" s="157">
        <f>'将来負担比率（分子）の構造'!L$41</f>
        <v>23722</v>
      </c>
      <c r="L66" s="157"/>
      <c r="M66" s="157"/>
      <c r="N66" s="157">
        <f>'将来負担比率（分子）の構造'!M$41</f>
        <v>22728</v>
      </c>
      <c r="O66" s="157"/>
      <c r="P66" s="157"/>
    </row>
    <row r="67" spans="1:16" x14ac:dyDescent="0.15">
      <c r="A67" s="157" t="s">
        <v>71</v>
      </c>
      <c r="B67" s="157" t="e">
        <f>NA()</f>
        <v>#N/A</v>
      </c>
      <c r="C67" s="157">
        <f>IF(ISNUMBER('将来負担比率（分子）の構造'!I$53), IF('将来負担比率（分子）の構造'!I$53 &lt; 0, 0, '将来負担比率（分子）の構造'!I$53), NA())</f>
        <v>9111</v>
      </c>
      <c r="D67" s="157" t="e">
        <f>NA()</f>
        <v>#N/A</v>
      </c>
      <c r="E67" s="157" t="e">
        <f>NA()</f>
        <v>#N/A</v>
      </c>
      <c r="F67" s="157">
        <f>IF(ISNUMBER('将来負担比率（分子）の構造'!J$53), IF('将来負担比率（分子）の構造'!J$53 &lt; 0, 0, '将来負担比率（分子）の構造'!J$53), NA())</f>
        <v>9427</v>
      </c>
      <c r="G67" s="157" t="e">
        <f>NA()</f>
        <v>#N/A</v>
      </c>
      <c r="H67" s="157" t="e">
        <f>NA()</f>
        <v>#N/A</v>
      </c>
      <c r="I67" s="157">
        <f>IF(ISNUMBER('将来負担比率（分子）の構造'!K$53), IF('将来負担比率（分子）の構造'!K$53 &lt; 0, 0, '将来負担比率（分子）の構造'!K$53), NA())</f>
        <v>8597</v>
      </c>
      <c r="J67" s="157" t="e">
        <f>NA()</f>
        <v>#N/A</v>
      </c>
      <c r="K67" s="157" t="e">
        <f>NA()</f>
        <v>#N/A</v>
      </c>
      <c r="L67" s="157">
        <f>IF(ISNUMBER('将来負担比率（分子）の構造'!L$53), IF('将来負担比率（分子）の構造'!L$53 &lt; 0, 0, '将来負担比率（分子）の構造'!L$53), NA())</f>
        <v>7980</v>
      </c>
      <c r="M67" s="157" t="e">
        <f>NA()</f>
        <v>#N/A</v>
      </c>
      <c r="N67" s="157" t="e">
        <f>NA()</f>
        <v>#N/A</v>
      </c>
      <c r="O67" s="157">
        <f>IF(ISNUMBER('将来負担比率（分子）の構造'!M$53), IF('将来負担比率（分子）の構造'!M$53 &lt; 0, 0, '将来負担比率（分子）の構造'!M$53), NA())</f>
        <v>7619</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1617</v>
      </c>
      <c r="C72" s="161">
        <f>基金残高に係る経年分析!G55</f>
        <v>1793</v>
      </c>
      <c r="D72" s="161">
        <f>基金残高に係る経年分析!H55</f>
        <v>2600</v>
      </c>
    </row>
    <row r="73" spans="1:16" x14ac:dyDescent="0.15">
      <c r="A73" s="160" t="s">
        <v>74</v>
      </c>
      <c r="B73" s="161" t="str">
        <f>基金残高に係る経年分析!F56</f>
        <v>-</v>
      </c>
      <c r="C73" s="161" t="str">
        <f>基金残高に係る経年分析!G56</f>
        <v>-</v>
      </c>
      <c r="D73" s="161">
        <f>基金残高に係る経年分析!H56</f>
        <v>442</v>
      </c>
    </row>
    <row r="74" spans="1:16" x14ac:dyDescent="0.15">
      <c r="A74" s="160" t="s">
        <v>75</v>
      </c>
      <c r="B74" s="161">
        <f>基金残高に係る経年分析!F57</f>
        <v>56</v>
      </c>
      <c r="C74" s="161">
        <f>基金残高に係る経年分析!G57</f>
        <v>58</v>
      </c>
      <c r="D74" s="161">
        <f>基金残高に係る経年分析!H57</f>
        <v>57</v>
      </c>
    </row>
  </sheetData>
  <sheetProtection algorithmName="SHA-512" hashValue="jg9c7Xj8eCmAeaX+BQVk4u5xEOitiPs9zk3Llr9Pm5YMmQkHgHJJV7EgVFngJn3ov4MjoqQLiLQw9j/4Oj7G3g==" saltValue="+jCJXCWlci60y/jCBobJJ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神野 綾</cp:lastModifiedBy>
  <cp:lastPrinted>2026-03-17T01:56:50Z</cp:lastPrinted>
  <dcterms:created xsi:type="dcterms:W3CDTF">2026-02-26T10:07:30Z</dcterms:created>
  <dcterms:modified xsi:type="dcterms:W3CDTF">2026-09-29T08:40:37Z</dcterms:modified>
  <cp:category/>
</cp:coreProperties>
</file>